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480" windowHeight="87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Лист1!$A$1:$Y$20</definedName>
  </definedNames>
  <calcPr calcId="145621"/>
</workbook>
</file>

<file path=xl/calcChain.xml><?xml version="1.0" encoding="utf-8"?>
<calcChain xmlns="http://schemas.openxmlformats.org/spreadsheetml/2006/main">
  <c r="S20" i="1" l="1"/>
  <c r="T20" i="1"/>
  <c r="U20" i="1"/>
  <c r="V20" i="1"/>
  <c r="W20" i="1"/>
  <c r="X20" i="1"/>
  <c r="R20" i="1"/>
  <c r="Y12" i="1"/>
  <c r="Y13" i="1"/>
  <c r="Y14" i="1"/>
  <c r="Y15" i="1"/>
  <c r="Y16" i="1"/>
  <c r="Y17" i="1"/>
  <c r="Y11" i="1"/>
  <c r="O19" i="1"/>
  <c r="O20" i="1" s="1"/>
  <c r="L20" i="1"/>
  <c r="M20" i="1"/>
  <c r="N20" i="1"/>
  <c r="P20" i="1"/>
  <c r="Q20" i="1"/>
  <c r="K20" i="1"/>
  <c r="Y19" i="1" l="1"/>
  <c r="H20" i="1"/>
  <c r="J20" i="1" l="1"/>
  <c r="I18" i="1"/>
  <c r="Y18" i="1" s="1"/>
  <c r="Y20" i="1" s="1"/>
  <c r="I20" i="1" l="1"/>
</calcChain>
</file>

<file path=xl/sharedStrings.xml><?xml version="1.0" encoding="utf-8"?>
<sst xmlns="http://schemas.openxmlformats.org/spreadsheetml/2006/main" count="40" uniqueCount="33">
  <si>
    <t>Всего</t>
  </si>
  <si>
    <t>на прочие расходы</t>
  </si>
  <si>
    <t>Всего расходов:</t>
  </si>
  <si>
    <t xml:space="preserve">к решению Усть-Калманского </t>
  </si>
  <si>
    <t>районного Совета депутатов</t>
  </si>
  <si>
    <t>№п/п</t>
  </si>
  <si>
    <t xml:space="preserve"> Кабановский</t>
  </si>
  <si>
    <t xml:space="preserve"> Михайловский</t>
  </si>
  <si>
    <t xml:space="preserve"> Новобурановский</t>
  </si>
  <si>
    <t xml:space="preserve"> Новокалманский</t>
  </si>
  <si>
    <t xml:space="preserve"> Огневский</t>
  </si>
  <si>
    <t xml:space="preserve"> Пономаревский</t>
  </si>
  <si>
    <t xml:space="preserve"> Приозерный</t>
  </si>
  <si>
    <t xml:space="preserve"> Усть-Калманский</t>
  </si>
  <si>
    <t xml:space="preserve"> Чарышский</t>
  </si>
  <si>
    <t>всего</t>
  </si>
  <si>
    <t>в том числе за счет средств :</t>
  </si>
  <si>
    <t>краевого бюджета</t>
  </si>
  <si>
    <t>районного бюджета</t>
  </si>
  <si>
    <t xml:space="preserve">на реализацию проектов развития (создания) общественной инфраструктуры, основанных на местных инициативах </t>
  </si>
  <si>
    <t>тыс.рублей</t>
  </si>
  <si>
    <t>Прочие расходы</t>
  </si>
  <si>
    <t>от " 29 "  сентября  2023г. №</t>
  </si>
  <si>
    <t>Приложение № 8</t>
  </si>
  <si>
    <t>к решению Усть-Калманского</t>
  </si>
  <si>
    <t>Распределение иных межбюджетных трансфертов сельским поселениям Усть-Калманского района на 2025 г.</t>
  </si>
  <si>
    <t>на благоустройство кладбища в с. Чарышскоек в рамках ППМИ</t>
  </si>
  <si>
    <t>всего:</t>
  </si>
  <si>
    <t>в том числе за счет средств:</t>
  </si>
  <si>
    <t>на ремонт дороги по ул.Ленина  
в с. Усть-Калманка</t>
  </si>
  <si>
    <t>Приложение 7</t>
  </si>
  <si>
    <t>от 29.04.2025 г.  № 9</t>
  </si>
  <si>
    <t>на реализацию муниципальной программы развития физической культуры и спорта в Усть-Калманском районе на 2025-2028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</si>
</sst>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"/>
    <numFmt numFmtId="166" formatCode="0.000"/>
    <numFmt numFmtId="167" formatCode="0.00000"/>
  </numFmts>
  <fonts count="2" x14ac:knownFonts="1">
    <font>
      <sz val="10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 indent="4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tabSelected="1" view="pageBreakPreview" zoomScale="85" zoomScaleSheetLayoutView="85" workbookViewId="0">
      <pane xSplit="2" ySplit="10" topLeftCell="H23" activePane="bottomRight" state="frozen"/>
      <selection pane="topRight" activeCell="C1" sqref="C1"/>
      <selection pane="bottomLeft" activeCell="A11" sqref="A11"/>
      <selection pane="bottomRight" activeCell="Q13" sqref="Q13"/>
    </sheetView>
  </sheetViews>
  <sheetFormatPr defaultRowHeight="12.75" x14ac:dyDescent="0.2"/>
  <cols>
    <col min="1" max="1" width="6.85546875" customWidth="1"/>
    <col min="2" max="2" width="21.42578125" customWidth="1"/>
    <col min="3" max="3" width="17.5703125" hidden="1" customWidth="1"/>
    <col min="4" max="4" width="7.28515625" hidden="1" customWidth="1"/>
    <col min="5" max="5" width="9.7109375" hidden="1" customWidth="1"/>
    <col min="6" max="6" width="8" hidden="1" customWidth="1"/>
    <col min="7" max="7" width="9.140625" hidden="1" customWidth="1"/>
    <col min="8" max="8" width="19.7109375" customWidth="1"/>
    <col min="9" max="9" width="14.85546875" customWidth="1"/>
    <col min="10" max="10" width="11.85546875" customWidth="1"/>
    <col min="11" max="11" width="13.42578125" customWidth="1"/>
    <col min="12" max="12" width="3.85546875" hidden="1" customWidth="1"/>
    <col min="13" max="13" width="3.7109375" hidden="1" customWidth="1"/>
    <col min="14" max="14" width="4.140625" hidden="1" customWidth="1"/>
    <col min="15" max="15" width="14.5703125" customWidth="1"/>
    <col min="16" max="16" width="13" customWidth="1"/>
    <col min="17" max="17" width="13.5703125" customWidth="1"/>
    <col min="18" max="18" width="16" customWidth="1"/>
    <col min="19" max="19" width="13.42578125" hidden="1" customWidth="1"/>
    <col min="20" max="21" width="14" hidden="1" customWidth="1"/>
    <col min="22" max="24" width="15.42578125" hidden="1" customWidth="1"/>
    <col min="25" max="25" width="17.28515625" customWidth="1"/>
  </cols>
  <sheetData>
    <row r="1" spans="1:25" ht="21.75" customHeight="1" x14ac:dyDescent="0.25">
      <c r="A1" s="2"/>
      <c r="B1" s="2"/>
      <c r="C1" s="2"/>
      <c r="D1" s="2"/>
      <c r="E1" s="2"/>
      <c r="F1" s="3"/>
      <c r="G1" s="2"/>
      <c r="H1" s="2"/>
      <c r="I1" s="2"/>
      <c r="J1" s="4"/>
      <c r="K1" s="2"/>
      <c r="L1" s="2"/>
      <c r="N1" s="2"/>
      <c r="O1" s="2"/>
      <c r="P1" s="2"/>
      <c r="Q1" s="2"/>
      <c r="R1" s="2" t="s">
        <v>30</v>
      </c>
      <c r="S1" s="2"/>
      <c r="T1" s="2"/>
      <c r="U1" s="2"/>
      <c r="V1" s="2"/>
      <c r="W1" s="2" t="s">
        <v>23</v>
      </c>
      <c r="X1" s="2"/>
      <c r="Y1" s="2"/>
    </row>
    <row r="2" spans="1:25" ht="15.75" x14ac:dyDescent="0.25">
      <c r="A2" s="2"/>
      <c r="B2" s="2"/>
      <c r="C2" s="2"/>
      <c r="D2" s="2"/>
      <c r="E2" s="2"/>
      <c r="F2" s="3"/>
      <c r="G2" s="2"/>
      <c r="H2" s="2"/>
      <c r="I2" s="2"/>
      <c r="J2" s="4"/>
      <c r="K2" s="2"/>
      <c r="L2" s="2"/>
      <c r="N2" s="2"/>
      <c r="O2" s="2"/>
      <c r="P2" s="2"/>
      <c r="Q2" s="2"/>
      <c r="R2" s="2" t="s">
        <v>24</v>
      </c>
      <c r="S2" s="2"/>
      <c r="T2" s="2"/>
      <c r="U2" s="2"/>
      <c r="V2" s="2"/>
      <c r="W2" s="5" t="s">
        <v>3</v>
      </c>
      <c r="X2" s="2"/>
      <c r="Y2" s="2"/>
    </row>
    <row r="3" spans="1:25" ht="15.75" x14ac:dyDescent="0.25">
      <c r="A3" s="2"/>
      <c r="B3" s="2"/>
      <c r="C3" s="2"/>
      <c r="D3" s="2"/>
      <c r="E3" s="2"/>
      <c r="F3" s="3"/>
      <c r="G3" s="2"/>
      <c r="H3" s="2"/>
      <c r="I3" s="2"/>
      <c r="J3" s="4"/>
      <c r="K3" s="2"/>
      <c r="L3" s="2"/>
      <c r="N3" s="2"/>
      <c r="O3" s="2"/>
      <c r="P3" s="2"/>
      <c r="Q3" s="2"/>
      <c r="R3" s="2" t="s">
        <v>4</v>
      </c>
      <c r="S3" s="2"/>
      <c r="T3" s="2"/>
      <c r="U3" s="2"/>
      <c r="V3" s="2"/>
      <c r="W3" s="5" t="s">
        <v>4</v>
      </c>
      <c r="X3" s="2"/>
      <c r="Y3" s="2"/>
    </row>
    <row r="4" spans="1:25" ht="15.75" x14ac:dyDescent="0.25">
      <c r="A4" s="2"/>
      <c r="B4" s="2"/>
      <c r="C4" s="2"/>
      <c r="D4" s="2"/>
      <c r="E4" s="2"/>
      <c r="F4" s="3"/>
      <c r="G4" s="2"/>
      <c r="H4" s="2"/>
      <c r="I4" s="2"/>
      <c r="J4" s="4"/>
      <c r="K4" s="2"/>
      <c r="L4" s="2"/>
      <c r="N4" s="2"/>
      <c r="O4" s="2"/>
      <c r="P4" s="2"/>
      <c r="Q4" s="2"/>
      <c r="R4" s="2" t="s">
        <v>31</v>
      </c>
      <c r="S4" s="2"/>
      <c r="T4" s="2"/>
      <c r="U4" s="2"/>
      <c r="V4" s="2"/>
      <c r="W4" s="5" t="s">
        <v>22</v>
      </c>
      <c r="X4" s="2"/>
      <c r="Y4" s="2"/>
    </row>
    <row r="5" spans="1:25" ht="9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6"/>
    </row>
    <row r="6" spans="1:25" ht="22.5" customHeight="1" x14ac:dyDescent="0.25">
      <c r="A6" s="37" t="s">
        <v>25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</row>
    <row r="7" spans="1:25" ht="15.7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 t="s">
        <v>20</v>
      </c>
    </row>
    <row r="8" spans="1:25" ht="51.75" customHeight="1" x14ac:dyDescent="0.2">
      <c r="A8" s="38" t="s">
        <v>5</v>
      </c>
      <c r="B8" s="38"/>
      <c r="C8" s="23"/>
      <c r="D8" s="23" t="s">
        <v>1</v>
      </c>
      <c r="E8" s="23" t="s">
        <v>19</v>
      </c>
      <c r="F8" s="23"/>
      <c r="G8" s="23"/>
      <c r="H8" s="23" t="s">
        <v>32</v>
      </c>
      <c r="I8" s="36" t="s">
        <v>29</v>
      </c>
      <c r="J8" s="36"/>
      <c r="K8" s="36"/>
      <c r="L8" s="27"/>
      <c r="M8" s="39"/>
      <c r="N8" s="28"/>
      <c r="O8" s="33" t="s">
        <v>26</v>
      </c>
      <c r="P8" s="34"/>
      <c r="Q8" s="35"/>
      <c r="R8" s="27" t="s">
        <v>21</v>
      </c>
      <c r="S8" s="28"/>
      <c r="T8" s="24"/>
      <c r="U8" s="24"/>
      <c r="V8" s="33"/>
      <c r="W8" s="34"/>
      <c r="X8" s="34"/>
      <c r="Y8" s="36" t="s">
        <v>2</v>
      </c>
    </row>
    <row r="9" spans="1:25" ht="39" customHeight="1" x14ac:dyDescent="0.2">
      <c r="A9" s="38"/>
      <c r="B9" s="38"/>
      <c r="C9" s="23"/>
      <c r="D9" s="23"/>
      <c r="E9" s="23" t="s">
        <v>15</v>
      </c>
      <c r="F9" s="23" t="s">
        <v>16</v>
      </c>
      <c r="G9" s="23"/>
      <c r="H9" s="23"/>
      <c r="I9" s="36" t="s">
        <v>15</v>
      </c>
      <c r="J9" s="36" t="s">
        <v>16</v>
      </c>
      <c r="K9" s="36"/>
      <c r="L9" s="36"/>
      <c r="M9" s="36"/>
      <c r="N9" s="36"/>
      <c r="O9" s="24" t="s">
        <v>27</v>
      </c>
      <c r="P9" s="36" t="s">
        <v>28</v>
      </c>
      <c r="Q9" s="36"/>
      <c r="R9" s="29"/>
      <c r="S9" s="30"/>
      <c r="T9" s="25"/>
      <c r="U9" s="25"/>
      <c r="V9" s="24"/>
      <c r="W9" s="33"/>
      <c r="X9" s="35"/>
      <c r="Y9" s="36"/>
    </row>
    <row r="10" spans="1:25" ht="67.5" customHeight="1" x14ac:dyDescent="0.2">
      <c r="A10" s="38"/>
      <c r="B10" s="38"/>
      <c r="C10" s="23"/>
      <c r="D10" s="23"/>
      <c r="E10" s="23"/>
      <c r="F10" s="20" t="s">
        <v>17</v>
      </c>
      <c r="G10" s="20" t="s">
        <v>18</v>
      </c>
      <c r="H10" s="23"/>
      <c r="I10" s="36"/>
      <c r="J10" s="22" t="s">
        <v>17</v>
      </c>
      <c r="K10" s="22" t="s">
        <v>18</v>
      </c>
      <c r="L10" s="36"/>
      <c r="M10" s="22"/>
      <c r="N10" s="22"/>
      <c r="O10" s="26"/>
      <c r="P10" s="22" t="s">
        <v>17</v>
      </c>
      <c r="Q10" s="22" t="s">
        <v>18</v>
      </c>
      <c r="R10" s="31"/>
      <c r="S10" s="32"/>
      <c r="T10" s="26"/>
      <c r="U10" s="26"/>
      <c r="V10" s="26"/>
      <c r="W10" s="22"/>
      <c r="X10" s="22"/>
      <c r="Y10" s="36"/>
    </row>
    <row r="11" spans="1:25" ht="22.5" customHeight="1" x14ac:dyDescent="0.2">
      <c r="A11" s="21">
        <v>1</v>
      </c>
      <c r="B11" s="40" t="s">
        <v>6</v>
      </c>
      <c r="C11" s="17"/>
      <c r="D11" s="10"/>
      <c r="E11" s="10"/>
      <c r="F11" s="10"/>
      <c r="G11" s="10"/>
      <c r="H11" s="9">
        <v>433.2</v>
      </c>
      <c r="I11" s="1"/>
      <c r="J11" s="1"/>
      <c r="K11" s="1"/>
      <c r="L11" s="1"/>
      <c r="M11" s="1"/>
      <c r="N11" s="1"/>
      <c r="O11" s="1"/>
      <c r="P11" s="1"/>
      <c r="Q11" s="1"/>
      <c r="R11" s="1">
        <v>1390.8</v>
      </c>
      <c r="S11" s="1">
        <v>300</v>
      </c>
      <c r="T11" s="1"/>
      <c r="U11" s="1"/>
      <c r="V11" s="1"/>
      <c r="W11" s="1"/>
      <c r="X11" s="1"/>
      <c r="Y11" s="8">
        <f>H11+R11+I11+O11</f>
        <v>1824</v>
      </c>
    </row>
    <row r="12" spans="1:25" ht="22.5" customHeight="1" x14ac:dyDescent="0.2">
      <c r="A12" s="21">
        <v>2</v>
      </c>
      <c r="B12" s="40" t="s">
        <v>7</v>
      </c>
      <c r="C12" s="17"/>
      <c r="D12" s="10"/>
      <c r="E12" s="10"/>
      <c r="F12" s="10"/>
      <c r="G12" s="10"/>
      <c r="H12" s="9">
        <v>453.2</v>
      </c>
      <c r="I12" s="1"/>
      <c r="J12" s="1"/>
      <c r="K12" s="1"/>
      <c r="L12" s="1"/>
      <c r="M12" s="1"/>
      <c r="N12" s="1"/>
      <c r="O12" s="1"/>
      <c r="P12" s="1"/>
      <c r="Q12" s="1"/>
      <c r="R12" s="1">
        <v>3312.6</v>
      </c>
      <c r="S12" s="1">
        <v>1020</v>
      </c>
      <c r="T12" s="16"/>
      <c r="U12" s="1"/>
      <c r="V12" s="14"/>
      <c r="W12" s="1"/>
      <c r="X12" s="14"/>
      <c r="Y12" s="8">
        <f t="shared" ref="Y12:Y18" si="0">H12+R12+I12+O12</f>
        <v>3765.7999999999997</v>
      </c>
    </row>
    <row r="13" spans="1:25" ht="21" customHeight="1" x14ac:dyDescent="0.2">
      <c r="A13" s="21">
        <v>3</v>
      </c>
      <c r="B13" s="40" t="s">
        <v>8</v>
      </c>
      <c r="C13" s="17"/>
      <c r="D13" s="11"/>
      <c r="E13" s="10"/>
      <c r="F13" s="10"/>
      <c r="G13" s="10"/>
      <c r="H13" s="9">
        <v>241.6</v>
      </c>
      <c r="I13" s="1"/>
      <c r="J13" s="1"/>
      <c r="K13" s="1"/>
      <c r="L13" s="1"/>
      <c r="M13" s="1"/>
      <c r="N13" s="1"/>
      <c r="O13" s="1"/>
      <c r="P13" s="1"/>
      <c r="Q13" s="1"/>
      <c r="R13" s="1">
        <v>818.2</v>
      </c>
      <c r="S13" s="1">
        <v>0</v>
      </c>
      <c r="T13" s="1"/>
      <c r="U13" s="1"/>
      <c r="V13" s="1"/>
      <c r="W13" s="1"/>
      <c r="X13" s="1"/>
      <c r="Y13" s="8">
        <f t="shared" si="0"/>
        <v>1059.8</v>
      </c>
    </row>
    <row r="14" spans="1:25" ht="21" customHeight="1" x14ac:dyDescent="0.2">
      <c r="A14" s="21">
        <v>4</v>
      </c>
      <c r="B14" s="40" t="s">
        <v>9</v>
      </c>
      <c r="C14" s="17"/>
      <c r="D14" s="10"/>
      <c r="E14" s="10"/>
      <c r="F14" s="10"/>
      <c r="G14" s="10"/>
      <c r="H14" s="9">
        <v>458.2</v>
      </c>
      <c r="I14" s="1"/>
      <c r="J14" s="1"/>
      <c r="K14" s="1"/>
      <c r="L14" s="1"/>
      <c r="M14" s="1"/>
      <c r="N14" s="1"/>
      <c r="O14" s="1"/>
      <c r="P14" s="1"/>
      <c r="Q14" s="1"/>
      <c r="R14" s="1">
        <v>1236.4000000000001</v>
      </c>
      <c r="S14" s="1">
        <v>770</v>
      </c>
      <c r="T14" s="1"/>
      <c r="U14" s="1"/>
      <c r="V14" s="1"/>
      <c r="W14" s="1"/>
      <c r="X14" s="1"/>
      <c r="Y14" s="8">
        <f t="shared" si="0"/>
        <v>1694.6000000000001</v>
      </c>
    </row>
    <row r="15" spans="1:25" ht="21" customHeight="1" x14ac:dyDescent="0.2">
      <c r="A15" s="21">
        <v>5</v>
      </c>
      <c r="B15" s="40" t="s">
        <v>10</v>
      </c>
      <c r="C15" s="17"/>
      <c r="D15" s="10"/>
      <c r="E15" s="10"/>
      <c r="F15" s="10"/>
      <c r="G15" s="10"/>
      <c r="H15" s="9">
        <v>231.6</v>
      </c>
      <c r="I15" s="1"/>
      <c r="J15" s="1"/>
      <c r="K15" s="1"/>
      <c r="L15" s="15"/>
      <c r="M15" s="15"/>
      <c r="N15" s="15"/>
      <c r="O15" s="1"/>
      <c r="P15" s="1"/>
      <c r="Q15" s="1"/>
      <c r="R15" s="1">
        <v>2018.2</v>
      </c>
      <c r="S15" s="1">
        <v>600</v>
      </c>
      <c r="T15" s="1"/>
      <c r="U15" s="1"/>
      <c r="V15" s="1"/>
      <c r="W15" s="1"/>
      <c r="X15" s="1"/>
      <c r="Y15" s="8">
        <f t="shared" si="0"/>
        <v>2249.8000000000002</v>
      </c>
    </row>
    <row r="16" spans="1:25" ht="23.25" customHeight="1" x14ac:dyDescent="0.2">
      <c r="A16" s="21">
        <v>6</v>
      </c>
      <c r="B16" s="40" t="s">
        <v>11</v>
      </c>
      <c r="C16" s="9"/>
      <c r="D16" s="10"/>
      <c r="E16" s="10"/>
      <c r="F16" s="10"/>
      <c r="G16" s="10"/>
      <c r="H16" s="9">
        <v>0</v>
      </c>
      <c r="I16" s="1"/>
      <c r="J16" s="1"/>
      <c r="K16" s="1"/>
      <c r="L16" s="1"/>
      <c r="M16" s="1"/>
      <c r="N16" s="1"/>
      <c r="O16" s="1"/>
      <c r="P16" s="1"/>
      <c r="Q16" s="1"/>
      <c r="R16" s="1">
        <v>436.4</v>
      </c>
      <c r="S16" s="1">
        <v>0</v>
      </c>
      <c r="T16" s="1"/>
      <c r="U16" s="1"/>
      <c r="V16" s="1"/>
      <c r="W16" s="1"/>
      <c r="X16" s="1"/>
      <c r="Y16" s="8">
        <f t="shared" si="0"/>
        <v>436.4</v>
      </c>
    </row>
    <row r="17" spans="1:25" ht="22.5" customHeight="1" x14ac:dyDescent="0.2">
      <c r="A17" s="21">
        <v>7</v>
      </c>
      <c r="B17" s="40" t="s">
        <v>12</v>
      </c>
      <c r="C17" s="9"/>
      <c r="D17" s="10"/>
      <c r="E17" s="10"/>
      <c r="F17" s="10"/>
      <c r="G17" s="10"/>
      <c r="H17" s="9">
        <v>20</v>
      </c>
      <c r="I17" s="1"/>
      <c r="J17" s="1"/>
      <c r="K17" s="1"/>
      <c r="L17" s="1"/>
      <c r="M17" s="1"/>
      <c r="N17" s="1"/>
      <c r="O17" s="1"/>
      <c r="P17" s="1"/>
      <c r="Q17" s="1"/>
      <c r="R17" s="1">
        <v>736.4</v>
      </c>
      <c r="S17" s="1">
        <v>0</v>
      </c>
      <c r="T17" s="1"/>
      <c r="U17" s="1"/>
      <c r="V17" s="1"/>
      <c r="W17" s="1"/>
      <c r="X17" s="1"/>
      <c r="Y17" s="8">
        <f t="shared" si="0"/>
        <v>756.4</v>
      </c>
    </row>
    <row r="18" spans="1:25" ht="26.25" customHeight="1" x14ac:dyDescent="0.2">
      <c r="A18" s="21">
        <v>8</v>
      </c>
      <c r="B18" s="40" t="s">
        <v>13</v>
      </c>
      <c r="C18" s="17"/>
      <c r="D18" s="10"/>
      <c r="E18" s="12"/>
      <c r="F18" s="12"/>
      <c r="G18" s="13"/>
      <c r="H18" s="14">
        <v>1264.2650000000001</v>
      </c>
      <c r="I18" s="18">
        <f>SUM(J18:K18)</f>
        <v>12121.2122</v>
      </c>
      <c r="J18" s="1">
        <v>12000</v>
      </c>
      <c r="K18" s="18">
        <v>121.2122</v>
      </c>
      <c r="L18" s="1"/>
      <c r="M18" s="1"/>
      <c r="N18" s="1"/>
      <c r="O18" s="1"/>
      <c r="P18" s="1"/>
      <c r="Q18" s="1"/>
      <c r="R18" s="18">
        <v>2465.1878000000002</v>
      </c>
      <c r="S18" s="18">
        <v>2300</v>
      </c>
      <c r="T18" s="18"/>
      <c r="U18" s="18"/>
      <c r="V18" s="18"/>
      <c r="W18" s="18"/>
      <c r="X18" s="18"/>
      <c r="Y18" s="19">
        <f t="shared" si="0"/>
        <v>15850.665000000001</v>
      </c>
    </row>
    <row r="19" spans="1:25" ht="20.25" customHeight="1" x14ac:dyDescent="0.2">
      <c r="A19" s="21">
        <v>9</v>
      </c>
      <c r="B19" s="40" t="s">
        <v>14</v>
      </c>
      <c r="C19" s="17"/>
      <c r="D19" s="10"/>
      <c r="E19" s="10"/>
      <c r="F19" s="11"/>
      <c r="G19" s="10"/>
      <c r="H19" s="14">
        <v>481.33499999999998</v>
      </c>
      <c r="I19" s="1"/>
      <c r="J19" s="1"/>
      <c r="K19" s="1"/>
      <c r="L19" s="1"/>
      <c r="M19" s="1"/>
      <c r="N19" s="1"/>
      <c r="O19" s="1">
        <f>SUM(P19:Q19)</f>
        <v>1443.6210000000001</v>
      </c>
      <c r="P19" s="14">
        <v>1023.621</v>
      </c>
      <c r="Q19" s="1">
        <v>420</v>
      </c>
      <c r="R19" s="1">
        <v>3034.6</v>
      </c>
      <c r="S19" s="1">
        <v>0</v>
      </c>
      <c r="T19" s="1"/>
      <c r="U19" s="1"/>
      <c r="V19" s="1"/>
      <c r="W19" s="1"/>
      <c r="X19" s="1"/>
      <c r="Y19" s="19">
        <f>H19+R19+I19+O19</f>
        <v>4959.5560000000005</v>
      </c>
    </row>
    <row r="20" spans="1:25" ht="36.75" customHeight="1" x14ac:dyDescent="0.25">
      <c r="A20" s="7"/>
      <c r="B20" s="22" t="s">
        <v>0</v>
      </c>
      <c r="C20" s="17"/>
      <c r="D20" s="11"/>
      <c r="E20" s="12"/>
      <c r="F20" s="12"/>
      <c r="G20" s="13"/>
      <c r="H20" s="1">
        <f>H11+H12+H13+H14+H15+H16+H17+H18+H19</f>
        <v>3583.4</v>
      </c>
      <c r="I20" s="18">
        <f t="shared" ref="I20" si="1">SUM(I11:I19)</f>
        <v>12121.2122</v>
      </c>
      <c r="J20" s="1">
        <f t="shared" ref="J20" si="2">SUM(J11:J19)</f>
        <v>12000</v>
      </c>
      <c r="K20" s="18">
        <f>SUM(K11:K19)</f>
        <v>121.2122</v>
      </c>
      <c r="L20" s="1">
        <f t="shared" ref="L20:Q20" si="3">SUM(L11:L19)</f>
        <v>0</v>
      </c>
      <c r="M20" s="1">
        <f t="shared" si="3"/>
        <v>0</v>
      </c>
      <c r="N20" s="1">
        <f t="shared" si="3"/>
        <v>0</v>
      </c>
      <c r="O20" s="1">
        <f t="shared" si="3"/>
        <v>1443.6210000000001</v>
      </c>
      <c r="P20" s="14">
        <f t="shared" si="3"/>
        <v>1023.621</v>
      </c>
      <c r="Q20" s="1">
        <f t="shared" si="3"/>
        <v>420</v>
      </c>
      <c r="R20" s="18">
        <f>SUM(R11:R19)</f>
        <v>15448.7878</v>
      </c>
      <c r="S20" s="18">
        <f t="shared" ref="S20:Y20" si="4">SUM(S11:S19)</f>
        <v>4990</v>
      </c>
      <c r="T20" s="18">
        <f t="shared" si="4"/>
        <v>0</v>
      </c>
      <c r="U20" s="18">
        <f t="shared" si="4"/>
        <v>0</v>
      </c>
      <c r="V20" s="18">
        <f t="shared" si="4"/>
        <v>0</v>
      </c>
      <c r="W20" s="18">
        <f t="shared" si="4"/>
        <v>0</v>
      </c>
      <c r="X20" s="18">
        <f t="shared" si="4"/>
        <v>0</v>
      </c>
      <c r="Y20" s="14">
        <f t="shared" si="4"/>
        <v>32597.021000000001</v>
      </c>
    </row>
  </sheetData>
  <mergeCells count="25">
    <mergeCell ref="A6:Y6"/>
    <mergeCell ref="C8:C10"/>
    <mergeCell ref="B8:B10"/>
    <mergeCell ref="A8:A10"/>
    <mergeCell ref="D8:D10"/>
    <mergeCell ref="I8:K8"/>
    <mergeCell ref="I9:I10"/>
    <mergeCell ref="J9:K9"/>
    <mergeCell ref="L8:N8"/>
    <mergeCell ref="L9:L10"/>
    <mergeCell ref="M9:N9"/>
    <mergeCell ref="T8:T10"/>
    <mergeCell ref="V9:V10"/>
    <mergeCell ref="V8:X8"/>
    <mergeCell ref="W9:X9"/>
    <mergeCell ref="Y8:Y10"/>
    <mergeCell ref="H8:H10"/>
    <mergeCell ref="E8:G8"/>
    <mergeCell ref="E9:E10"/>
    <mergeCell ref="F9:G9"/>
    <mergeCell ref="U8:U10"/>
    <mergeCell ref="O9:O10"/>
    <mergeCell ref="R8:S10"/>
    <mergeCell ref="O8:Q8"/>
    <mergeCell ref="P9:Q9"/>
  </mergeCells>
  <phoneticPr fontId="0" type="noConversion"/>
  <pageMargins left="0.55118110236220474" right="0.15748031496062992" top="0.59055118110236227" bottom="0.19685039370078741" header="0.51181102362204722" footer="0.51181102362204722"/>
  <pageSetup paperSize="9" scale="8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Lena</cp:lastModifiedBy>
  <cp:lastPrinted>2025-04-30T05:44:33Z</cp:lastPrinted>
  <dcterms:created xsi:type="dcterms:W3CDTF">2017-10-26T12:02:26Z</dcterms:created>
  <dcterms:modified xsi:type="dcterms:W3CDTF">2025-04-30T05:44:39Z</dcterms:modified>
</cp:coreProperties>
</file>