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115" windowHeight="87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6" i="1"/>
  <c r="F25"/>
  <c r="E25" s="1"/>
  <c r="F17"/>
  <c r="E17" s="1"/>
  <c r="L8"/>
  <c r="L6" s="1"/>
  <c r="G16"/>
  <c r="G14" s="1"/>
  <c r="H16"/>
  <c r="H14" s="1"/>
  <c r="H23" s="1"/>
  <c r="I16"/>
  <c r="I14" s="1"/>
  <c r="I23" s="1"/>
  <c r="J14"/>
  <c r="K16"/>
  <c r="K14" s="1"/>
  <c r="K23" s="1"/>
  <c r="L16"/>
  <c r="F19"/>
  <c r="E19" s="1"/>
  <c r="F18"/>
  <c r="E18" s="1"/>
  <c r="G6"/>
  <c r="F21"/>
  <c r="E21" s="1"/>
  <c r="F12"/>
  <c r="E12" s="1"/>
  <c r="F9"/>
  <c r="E9" s="1"/>
  <c r="F10"/>
  <c r="E10" s="1"/>
  <c r="F11"/>
  <c r="E11" s="1"/>
  <c r="F6" l="1"/>
  <c r="E6" s="1"/>
  <c r="E16"/>
  <c r="F16"/>
  <c r="F14" s="1"/>
  <c r="J23"/>
  <c r="E14"/>
  <c r="G23"/>
  <c r="F23" s="1"/>
  <c r="E23" s="1"/>
  <c r="F8"/>
  <c r="E8" s="1"/>
</calcChain>
</file>

<file path=xl/sharedStrings.xml><?xml version="1.0" encoding="utf-8"?>
<sst xmlns="http://schemas.openxmlformats.org/spreadsheetml/2006/main" count="31" uniqueCount="30">
  <si>
    <t>всего</t>
  </si>
  <si>
    <t>№ п/п</t>
  </si>
  <si>
    <t>2.</t>
  </si>
  <si>
    <t>Дефицит</t>
  </si>
  <si>
    <t xml:space="preserve">Изменение остатков бюджетных средств </t>
  </si>
  <si>
    <t xml:space="preserve"> в том числе:</t>
  </si>
  <si>
    <t>Всего доходов</t>
  </si>
  <si>
    <t xml:space="preserve">доходы на выполнение местных полномочий </t>
  </si>
  <si>
    <t>средства краевого бюджета (дотация)</t>
  </si>
  <si>
    <t>Собственные доходы</t>
  </si>
  <si>
    <t xml:space="preserve">         в том числе:</t>
  </si>
  <si>
    <t>налоговые и неналоговые доходы</t>
  </si>
  <si>
    <t>Субсидия края на МРОТ</t>
  </si>
  <si>
    <t>БЕЗВОЗМЕЗДНЫЕ ПОСТУПЛЕНИЯ (без дотации)</t>
  </si>
  <si>
    <t xml:space="preserve">  а) налоговые и неналоговые доходы +безвозмездные от сельс оветов </t>
  </si>
  <si>
    <t xml:space="preserve">  б) дотация на выравнивание бюджетной обеспеченности муниципальных района</t>
  </si>
  <si>
    <r>
      <rPr>
        <b/>
        <sz val="10"/>
        <rFont val="Times New Roman"/>
        <family val="1"/>
        <charset val="204"/>
      </rPr>
      <t>Субсидия</t>
    </r>
    <r>
      <rPr>
        <sz val="10"/>
        <rFont val="Times New Roman"/>
        <family val="1"/>
        <charset val="204"/>
      </rPr>
      <t xml:space="preserve"> для расчетов за топливно-энергет. ресурсы</t>
    </r>
  </si>
  <si>
    <t>безвозмездные поступления из краевого бюджета (кроме субсидии на ЖКУ)</t>
  </si>
  <si>
    <t xml:space="preserve">за счет собственных средств </t>
  </si>
  <si>
    <t>за счет остатков на начало года</t>
  </si>
  <si>
    <t>за счет субсидии на ЖКУ</t>
  </si>
  <si>
    <t>ИСТОЧНИКИ ПОКРЫТИЯ ДЕФИЦИТА</t>
  </si>
  <si>
    <t>ДОХОДЫ -всего</t>
  </si>
  <si>
    <t>РАСХОДЫ - всего</t>
  </si>
  <si>
    <t xml:space="preserve">Расходы за счет собственных средств  </t>
  </si>
  <si>
    <t>Расходы за счет краевых средств (коммунальные услуги)</t>
  </si>
  <si>
    <t xml:space="preserve">Основные параметры районного бюджета Усть-Калманского района на 2025 год </t>
  </si>
  <si>
    <t>х</t>
  </si>
  <si>
    <t>Приложение 1</t>
  </si>
  <si>
    <t xml:space="preserve">                                                            к пояснительной записке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</si>
</sst>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0" fillId="0" borderId="0" xfId="0" applyFont="1"/>
    <xf numFmtId="0" fontId="6" fillId="0" borderId="0" xfId="0" applyFont="1" applyFill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wrapText="1" indent="1"/>
    </xf>
    <xf numFmtId="0" fontId="6" fillId="3" borderId="1" xfId="0" applyFont="1" applyFill="1" applyBorder="1" applyAlignment="1">
      <alignment horizontal="left" wrapText="1" indent="1"/>
    </xf>
    <xf numFmtId="0" fontId="1" fillId="3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/>
    <xf numFmtId="0" fontId="7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6" fillId="3" borderId="3" xfId="0" applyFont="1" applyFill="1" applyBorder="1" applyAlignment="1">
      <alignment horizontal="left" wrapText="1" indent="1"/>
    </xf>
    <xf numFmtId="0" fontId="6" fillId="3" borderId="2" xfId="0" applyFont="1" applyFill="1" applyBorder="1" applyAlignment="1">
      <alignment horizontal="left" wrapText="1" indent="1"/>
    </xf>
    <xf numFmtId="0" fontId="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topLeftCell="B1" workbookViewId="0">
      <selection activeCell="B23" sqref="B23:L23"/>
    </sheetView>
  </sheetViews>
  <sheetFormatPr defaultRowHeight="12.75"/>
  <cols>
    <col min="1" max="1" width="9.140625" hidden="1" customWidth="1"/>
    <col min="2" max="2" width="5.140625" customWidth="1"/>
    <col min="3" max="3" width="35.42578125" customWidth="1"/>
    <col min="4" max="4" width="11.5703125" hidden="1" customWidth="1"/>
    <col min="5" max="5" width="13" customWidth="1"/>
    <col min="6" max="6" width="10.85546875" customWidth="1"/>
    <col min="7" max="7" width="13.140625" customWidth="1"/>
    <col min="8" max="8" width="10.5703125" customWidth="1"/>
    <col min="9" max="9" width="9.28515625" customWidth="1"/>
    <col min="10" max="10" width="14.28515625" customWidth="1"/>
    <col min="11" max="11" width="2.140625" bestFit="1" customWidth="1"/>
    <col min="12" max="12" width="14.85546875" customWidth="1"/>
  </cols>
  <sheetData>
    <row r="1" spans="2:12" ht="15.75">
      <c r="I1" s="49" t="s">
        <v>28</v>
      </c>
      <c r="J1" s="49"/>
      <c r="K1" s="49"/>
      <c r="L1" s="49"/>
    </row>
    <row r="2" spans="2:12" ht="15.75">
      <c r="G2" s="49" t="s">
        <v>29</v>
      </c>
      <c r="H2" s="49"/>
      <c r="I2" s="49"/>
      <c r="J2" s="49"/>
      <c r="K2" s="49"/>
      <c r="L2" s="49"/>
    </row>
    <row r="3" spans="2:12" ht="22.5" customHeight="1">
      <c r="B3" s="39" t="s">
        <v>26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2:12" ht="15.75" customHeight="1">
      <c r="B4" s="42" t="s">
        <v>1</v>
      </c>
      <c r="C4" s="40"/>
      <c r="D4" s="40" t="s">
        <v>0</v>
      </c>
      <c r="E4" s="44" t="s">
        <v>6</v>
      </c>
      <c r="F4" s="46" t="s">
        <v>7</v>
      </c>
      <c r="G4" s="47"/>
      <c r="H4" s="47"/>
      <c r="I4" s="47"/>
      <c r="J4" s="47"/>
      <c r="K4" s="48"/>
      <c r="L4" s="37" t="s">
        <v>17</v>
      </c>
    </row>
    <row r="5" spans="2:12" ht="78" customHeight="1">
      <c r="B5" s="43"/>
      <c r="C5" s="41"/>
      <c r="D5" s="41"/>
      <c r="E5" s="45"/>
      <c r="F5" s="23" t="s">
        <v>0</v>
      </c>
      <c r="G5" s="1" t="s">
        <v>11</v>
      </c>
      <c r="H5" s="18" t="s">
        <v>8</v>
      </c>
      <c r="I5" s="18" t="s">
        <v>12</v>
      </c>
      <c r="J5" s="19" t="s">
        <v>16</v>
      </c>
      <c r="K5" s="1"/>
      <c r="L5" s="38"/>
    </row>
    <row r="6" spans="2:12" ht="22.5" customHeight="1">
      <c r="B6" s="27">
        <v>1</v>
      </c>
      <c r="C6" s="28" t="s">
        <v>22</v>
      </c>
      <c r="D6" s="29"/>
      <c r="E6" s="20">
        <f>F6+L6</f>
        <v>396693.5</v>
      </c>
      <c r="F6" s="20">
        <f>G6+H6+I6+J6</f>
        <v>156234</v>
      </c>
      <c r="G6" s="20">
        <f>G8</f>
        <v>144993</v>
      </c>
      <c r="H6" s="20">
        <v>0</v>
      </c>
      <c r="I6" s="20">
        <v>0</v>
      </c>
      <c r="J6" s="20">
        <f>J12</f>
        <v>11241</v>
      </c>
      <c r="K6" s="20">
        <v>0</v>
      </c>
      <c r="L6" s="20">
        <f>L8</f>
        <v>240459.5</v>
      </c>
    </row>
    <row r="7" spans="2:12" ht="15" customHeight="1">
      <c r="B7" s="2"/>
      <c r="C7" s="4" t="s">
        <v>5</v>
      </c>
      <c r="D7" s="4"/>
      <c r="E7" s="14"/>
      <c r="F7" s="15"/>
      <c r="G7" s="14"/>
      <c r="H7" s="14"/>
      <c r="I7" s="14"/>
      <c r="J7" s="14"/>
      <c r="K7" s="14"/>
      <c r="L7" s="20"/>
    </row>
    <row r="8" spans="2:12" ht="21.75" customHeight="1">
      <c r="B8" s="2"/>
      <c r="C8" s="33" t="s">
        <v>9</v>
      </c>
      <c r="D8" s="31"/>
      <c r="E8" s="15">
        <f>F8</f>
        <v>144993</v>
      </c>
      <c r="F8" s="15">
        <f>G8+H8+I8+J8+K8</f>
        <v>144993</v>
      </c>
      <c r="G8" s="15">
        <v>144993</v>
      </c>
      <c r="H8" s="15">
        <v>0</v>
      </c>
      <c r="I8" s="15">
        <v>0</v>
      </c>
      <c r="J8" s="15"/>
      <c r="K8" s="15">
        <v>0</v>
      </c>
      <c r="L8" s="15">
        <f>L12</f>
        <v>240459.5</v>
      </c>
    </row>
    <row r="9" spans="2:12" ht="14.25" customHeight="1">
      <c r="B9" s="2"/>
      <c r="C9" s="5" t="s">
        <v>10</v>
      </c>
      <c r="D9" s="6"/>
      <c r="E9" s="14">
        <f t="shared" ref="E9:E11" si="0">F9</f>
        <v>0</v>
      </c>
      <c r="F9" s="15">
        <f t="shared" ref="F9:F11" si="1">G9+H9+I9+K9</f>
        <v>0</v>
      </c>
      <c r="G9" s="16"/>
      <c r="H9" s="17"/>
      <c r="I9" s="17"/>
      <c r="J9" s="17"/>
      <c r="K9" s="17"/>
      <c r="L9" s="20"/>
    </row>
    <row r="10" spans="2:12" ht="30.75" hidden="1" customHeight="1">
      <c r="B10" s="2"/>
      <c r="C10" s="5" t="s">
        <v>14</v>
      </c>
      <c r="D10" s="4"/>
      <c r="E10" s="14">
        <f>F10</f>
        <v>0</v>
      </c>
      <c r="F10" s="15">
        <f t="shared" si="1"/>
        <v>0</v>
      </c>
      <c r="G10" s="14"/>
      <c r="H10" s="14"/>
      <c r="I10" s="14"/>
      <c r="J10" s="14"/>
      <c r="K10" s="14">
        <v>0</v>
      </c>
      <c r="L10" s="20"/>
    </row>
    <row r="11" spans="2:12" ht="36" customHeight="1">
      <c r="B11" s="2"/>
      <c r="C11" s="12" t="s">
        <v>15</v>
      </c>
      <c r="D11" s="13"/>
      <c r="E11" s="15">
        <f t="shared" si="0"/>
        <v>0</v>
      </c>
      <c r="F11" s="15">
        <f t="shared" si="1"/>
        <v>0</v>
      </c>
      <c r="G11" s="15"/>
      <c r="H11" s="15">
        <v>0</v>
      </c>
      <c r="I11" s="15">
        <v>0</v>
      </c>
      <c r="J11" s="15"/>
      <c r="K11" s="15"/>
      <c r="L11" s="20"/>
    </row>
    <row r="12" spans="2:12" ht="33.75" customHeight="1">
      <c r="B12" s="2"/>
      <c r="C12" s="5" t="s">
        <v>13</v>
      </c>
      <c r="D12" s="6"/>
      <c r="E12" s="14">
        <f t="shared" ref="E12" si="2">F12+L12</f>
        <v>251700.5</v>
      </c>
      <c r="F12" s="15">
        <f>I12+J12</f>
        <v>11241</v>
      </c>
      <c r="G12" s="14"/>
      <c r="H12" s="14"/>
      <c r="I12" s="14">
        <v>0</v>
      </c>
      <c r="J12" s="14">
        <v>11241</v>
      </c>
      <c r="K12" s="14"/>
      <c r="L12" s="20">
        <v>240459.5</v>
      </c>
    </row>
    <row r="13" spans="2:12" ht="6" customHeight="1">
      <c r="B13" s="2"/>
      <c r="C13" s="5"/>
      <c r="D13" s="6"/>
      <c r="E13" s="14"/>
      <c r="F13" s="15"/>
      <c r="G13" s="14"/>
      <c r="H13" s="14"/>
      <c r="I13" s="14"/>
      <c r="J13" s="14"/>
      <c r="K13" s="14"/>
      <c r="L13" s="20"/>
    </row>
    <row r="14" spans="2:12" ht="21" customHeight="1">
      <c r="B14" s="27" t="s">
        <v>2</v>
      </c>
      <c r="C14" s="28" t="s">
        <v>23</v>
      </c>
      <c r="D14" s="30"/>
      <c r="E14" s="20">
        <f>E16+E21</f>
        <v>401693.5</v>
      </c>
      <c r="F14" s="20">
        <f t="shared" ref="F14:K14" si="3">F16+F21</f>
        <v>161234</v>
      </c>
      <c r="G14" s="20">
        <f t="shared" si="3"/>
        <v>149993</v>
      </c>
      <c r="H14" s="20">
        <f t="shared" si="3"/>
        <v>0</v>
      </c>
      <c r="I14" s="20">
        <f t="shared" si="3"/>
        <v>0</v>
      </c>
      <c r="J14" s="20">
        <f t="shared" si="3"/>
        <v>11241</v>
      </c>
      <c r="K14" s="20">
        <f t="shared" si="3"/>
        <v>0</v>
      </c>
      <c r="L14" s="20">
        <v>205154.5</v>
      </c>
    </row>
    <row r="15" spans="2:12" ht="11.25" customHeight="1">
      <c r="B15" s="32"/>
      <c r="C15" s="35"/>
      <c r="D15" s="31"/>
      <c r="E15" s="15"/>
      <c r="F15" s="15"/>
      <c r="G15" s="15"/>
      <c r="H15" s="15"/>
      <c r="I15" s="15"/>
      <c r="J15" s="15"/>
      <c r="K15" s="15"/>
      <c r="L15" s="15"/>
    </row>
    <row r="16" spans="2:12" ht="29.25" customHeight="1">
      <c r="B16" s="32"/>
      <c r="C16" s="34" t="s">
        <v>24</v>
      </c>
      <c r="D16" s="31"/>
      <c r="E16" s="15">
        <f>E17+E18+E19</f>
        <v>149993</v>
      </c>
      <c r="F16" s="15">
        <f t="shared" ref="F16:L16" si="4">F17+F18+F19</f>
        <v>149993</v>
      </c>
      <c r="G16" s="15">
        <f t="shared" si="4"/>
        <v>149993</v>
      </c>
      <c r="H16" s="15">
        <f>H17+H18+H19</f>
        <v>0</v>
      </c>
      <c r="I16" s="15">
        <f>I17+I18+I19</f>
        <v>0</v>
      </c>
      <c r="J16" s="15">
        <v>0</v>
      </c>
      <c r="K16" s="15">
        <f t="shared" si="4"/>
        <v>0</v>
      </c>
      <c r="L16" s="15">
        <f t="shared" si="4"/>
        <v>0</v>
      </c>
    </row>
    <row r="17" spans="2:12" ht="21" customHeight="1">
      <c r="B17" s="2"/>
      <c r="C17" s="21" t="s">
        <v>18</v>
      </c>
      <c r="D17" s="6"/>
      <c r="E17" s="14">
        <f>F17</f>
        <v>144993</v>
      </c>
      <c r="F17" s="15">
        <f>G17+H17+H17+I17</f>
        <v>144993</v>
      </c>
      <c r="G17" s="14">
        <v>144993</v>
      </c>
      <c r="H17" s="14">
        <v>0</v>
      </c>
      <c r="I17" s="14">
        <v>0</v>
      </c>
      <c r="J17" s="14">
        <v>0</v>
      </c>
      <c r="K17" s="14">
        <v>0</v>
      </c>
      <c r="L17" s="20"/>
    </row>
    <row r="18" spans="2:12" ht="19.5" hidden="1" customHeight="1">
      <c r="B18" s="2"/>
      <c r="C18" s="21" t="s">
        <v>20</v>
      </c>
      <c r="D18" s="6"/>
      <c r="E18" s="14">
        <f>F18</f>
        <v>0</v>
      </c>
      <c r="F18" s="15">
        <f>J18</f>
        <v>0</v>
      </c>
      <c r="G18" s="14"/>
      <c r="H18" s="14"/>
      <c r="I18" s="14"/>
      <c r="J18" s="14">
        <v>0</v>
      </c>
      <c r="K18" s="14"/>
      <c r="L18" s="20"/>
    </row>
    <row r="19" spans="2:12" ht="19.5" customHeight="1">
      <c r="B19" s="2"/>
      <c r="C19" s="22" t="s">
        <v>19</v>
      </c>
      <c r="D19" s="6"/>
      <c r="E19" s="14">
        <f>F19</f>
        <v>5000</v>
      </c>
      <c r="F19" s="15">
        <f>G19</f>
        <v>5000</v>
      </c>
      <c r="G19" s="14">
        <v>5000</v>
      </c>
      <c r="H19" s="14"/>
      <c r="I19" s="14"/>
      <c r="J19" s="14"/>
      <c r="K19" s="14"/>
      <c r="L19" s="20"/>
    </row>
    <row r="20" spans="2:12" ht="11.25" customHeight="1">
      <c r="B20" s="2"/>
      <c r="C20" s="22"/>
      <c r="D20" s="6"/>
      <c r="E20" s="14"/>
      <c r="F20" s="15"/>
      <c r="G20" s="14"/>
      <c r="H20" s="14"/>
      <c r="I20" s="14"/>
      <c r="J20" s="14"/>
      <c r="K20" s="14"/>
      <c r="L20" s="20"/>
    </row>
    <row r="21" spans="2:12" ht="30.75" customHeight="1">
      <c r="B21" s="2"/>
      <c r="C21" s="36" t="s">
        <v>25</v>
      </c>
      <c r="D21" s="6"/>
      <c r="E21" s="14">
        <f>F21+L21</f>
        <v>251700.5</v>
      </c>
      <c r="F21" s="15">
        <f>J21</f>
        <v>11241</v>
      </c>
      <c r="G21" s="14"/>
      <c r="H21" s="14">
        <v>0</v>
      </c>
      <c r="I21" s="14">
        <v>0</v>
      </c>
      <c r="J21" s="14">
        <v>11241</v>
      </c>
      <c r="K21" s="14"/>
      <c r="L21" s="20">
        <v>240459.5</v>
      </c>
    </row>
    <row r="22" spans="2:12" ht="17.25" customHeight="1">
      <c r="B22" s="2"/>
      <c r="C22" s="7"/>
      <c r="D22" s="6"/>
      <c r="E22" s="14"/>
      <c r="F22" s="15"/>
      <c r="G22" s="14"/>
      <c r="H22" s="14"/>
      <c r="I22" s="14"/>
      <c r="J22" s="14"/>
      <c r="K22" s="14"/>
      <c r="L22" s="20"/>
    </row>
    <row r="23" spans="2:12" ht="18" customHeight="1">
      <c r="B23" s="32">
        <v>3</v>
      </c>
      <c r="C23" s="51" t="s">
        <v>3</v>
      </c>
      <c r="D23" s="13"/>
      <c r="E23" s="15">
        <f>F23</f>
        <v>-5000</v>
      </c>
      <c r="F23" s="15">
        <f>G23</f>
        <v>-5000</v>
      </c>
      <c r="G23" s="15">
        <f t="shared" ref="G23:K23" si="5">G6-G14</f>
        <v>-5000</v>
      </c>
      <c r="H23" s="15">
        <f t="shared" si="5"/>
        <v>0</v>
      </c>
      <c r="I23" s="15">
        <f t="shared" si="5"/>
        <v>0</v>
      </c>
      <c r="J23" s="15">
        <f t="shared" si="5"/>
        <v>0</v>
      </c>
      <c r="K23" s="15">
        <f t="shared" si="5"/>
        <v>0</v>
      </c>
      <c r="L23" s="15" t="s">
        <v>27</v>
      </c>
    </row>
    <row r="24" spans="2:12" ht="18" customHeight="1">
      <c r="B24" s="2"/>
      <c r="C24" s="3" t="s">
        <v>21</v>
      </c>
      <c r="D24" s="4"/>
      <c r="E24" s="14"/>
      <c r="F24" s="14"/>
      <c r="G24" s="14"/>
      <c r="H24" s="14"/>
      <c r="I24" s="14"/>
      <c r="J24" s="14"/>
      <c r="K24" s="14"/>
      <c r="L24" s="14"/>
    </row>
    <row r="25" spans="2:12" ht="19.5" customHeight="1">
      <c r="B25" s="50"/>
      <c r="C25" s="24" t="s">
        <v>4</v>
      </c>
      <c r="D25" s="25"/>
      <c r="E25" s="15">
        <f>F25</f>
        <v>5000</v>
      </c>
      <c r="F25" s="15">
        <f>G25</f>
        <v>5000</v>
      </c>
      <c r="G25" s="15">
        <v>5000</v>
      </c>
      <c r="H25" s="26"/>
      <c r="I25" s="26"/>
      <c r="J25" s="26"/>
      <c r="K25" s="26"/>
      <c r="L25" s="26"/>
    </row>
    <row r="26" spans="2:12">
      <c r="B26" s="8"/>
      <c r="C26" s="8"/>
      <c r="D26" s="8"/>
      <c r="E26" s="8"/>
      <c r="F26" s="11"/>
      <c r="G26" s="8"/>
      <c r="H26" s="8"/>
      <c r="I26" s="8"/>
      <c r="J26" s="8"/>
      <c r="K26" s="8"/>
      <c r="L26" s="8"/>
    </row>
    <row r="27" spans="2:12">
      <c r="B27" s="11"/>
      <c r="C27" s="9"/>
      <c r="D27" s="8"/>
      <c r="E27" s="10"/>
      <c r="F27" s="8"/>
      <c r="G27" s="8"/>
      <c r="H27" s="8"/>
      <c r="I27" s="8"/>
      <c r="J27" s="8"/>
      <c r="K27" s="8"/>
      <c r="L27" s="8"/>
    </row>
  </sheetData>
  <mergeCells count="9">
    <mergeCell ref="I1:L1"/>
    <mergeCell ref="G2:L2"/>
    <mergeCell ref="L4:L5"/>
    <mergeCell ref="B3:L3"/>
    <mergeCell ref="D4:D5"/>
    <mergeCell ref="B4:B5"/>
    <mergeCell ref="C4:C5"/>
    <mergeCell ref="E4:E5"/>
    <mergeCell ref="F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Бюджет1</cp:lastModifiedBy>
  <cp:lastPrinted>2024-11-10T04:45:37Z</cp:lastPrinted>
  <dcterms:created xsi:type="dcterms:W3CDTF">2017-10-26T03:03:54Z</dcterms:created>
  <dcterms:modified xsi:type="dcterms:W3CDTF">2024-11-10T04:46:07Z</dcterms:modified>
</cp:coreProperties>
</file>