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600" windowHeight="8190" tabRatio="500"/>
  </bookViews>
  <sheets>
    <sheet name="Лист3" sheetId="1" r:id="rId1"/>
  </sheets>
  <definedNames>
    <definedName name="Excel_BuiltIn_Print_Area" localSheetId="0">Лист3!$A$1:$D$52</definedName>
    <definedName name="_xlnm.Print_Titles" localSheetId="0">Лист3!$11:$11</definedName>
  </definedNames>
  <calcPr calcId="124519" iterate="1"/>
</workbook>
</file>

<file path=xl/calcChain.xml><?xml version="1.0" encoding="utf-8"?>
<calcChain xmlns="http://schemas.openxmlformats.org/spreadsheetml/2006/main">
  <c r="E51" i="1"/>
  <c r="F51"/>
  <c r="G51"/>
  <c r="H51"/>
  <c r="I51"/>
  <c r="J51"/>
  <c r="E49"/>
  <c r="F49"/>
  <c r="G49"/>
  <c r="H49"/>
  <c r="I49"/>
  <c r="J49"/>
  <c r="E45"/>
  <c r="F45"/>
  <c r="G45"/>
  <c r="H45"/>
  <c r="I45"/>
  <c r="J45"/>
  <c r="E42"/>
  <c r="F42"/>
  <c r="G42"/>
  <c r="H42"/>
  <c r="I42"/>
  <c r="J42"/>
  <c r="E36"/>
  <c r="F36"/>
  <c r="G36"/>
  <c r="H36"/>
  <c r="I36"/>
  <c r="J36"/>
  <c r="E33"/>
  <c r="F33"/>
  <c r="G33"/>
  <c r="H33"/>
  <c r="I33"/>
  <c r="J33"/>
  <c r="E30"/>
  <c r="F30"/>
  <c r="G30"/>
  <c r="H30"/>
  <c r="I30"/>
  <c r="J30"/>
  <c r="E25"/>
  <c r="F25"/>
  <c r="G25"/>
  <c r="H25"/>
  <c r="I25"/>
  <c r="J25"/>
  <c r="E22"/>
  <c r="F22"/>
  <c r="G22"/>
  <c r="H22"/>
  <c r="I22"/>
  <c r="J22"/>
  <c r="E20"/>
  <c r="F20"/>
  <c r="G20"/>
  <c r="H20"/>
  <c r="I20"/>
  <c r="J20"/>
  <c r="E12"/>
  <c r="E54" s="1"/>
  <c r="F12"/>
  <c r="G12"/>
  <c r="H12"/>
  <c r="I12"/>
  <c r="J12"/>
  <c r="H54" l="1"/>
  <c r="J54"/>
  <c r="F54"/>
  <c r="G54"/>
  <c r="I54"/>
  <c r="D51"/>
  <c r="D20"/>
  <c r="D49"/>
  <c r="D33"/>
  <c r="D25" l="1"/>
  <c r="D12" l="1"/>
  <c r="D22"/>
  <c r="D30"/>
  <c r="D36"/>
  <c r="D42"/>
  <c r="D45"/>
  <c r="D54" l="1"/>
</calcChain>
</file>

<file path=xl/sharedStrings.xml><?xml version="1.0" encoding="utf-8"?>
<sst xmlns="http://schemas.openxmlformats.org/spreadsheetml/2006/main" count="128" uniqueCount="72">
  <si>
    <t>Распределение</t>
  </si>
  <si>
    <t>бюджетных ассигнований по разделам и подразделам</t>
  </si>
  <si>
    <t>(тыс.рублей)</t>
  </si>
  <si>
    <t xml:space="preserve">Наименование                                                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</si>
  <si>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</si>
  <si>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</si>
  <si>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</si>
  <si>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</si>
  <si>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</si>
  <si>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</si>
  <si>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</si>
  <si>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</si>
  <si>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</si>
  <si>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</si>
  <si>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</si>
  <si>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</si>
  <si>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</si>
  <si>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</si>
  <si>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 xml:space="preserve">01 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</si>
  <si>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</si>
  <si>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</si>
  <si>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</si>
  <si>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</si>
  <si>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</si>
  <si>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</si>
  <si>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</si>
  <si>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</si>
  <si>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</si>
  <si>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</si>
  <si>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</si>
  <si>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</si>
  <si>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</si>
  <si>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</si>
  <si>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</si>
  <si>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09</t>
  </si>
  <si>
    <t>Жилищно-коммунальное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</si>
  <si>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</si>
  <si>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</si>
  <si>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</si>
  <si>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</si>
  <si>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</si>
  <si>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</si>
  <si>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</si>
  <si>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</si>
  <si>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</si>
  <si>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</si>
  <si>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</si>
  <si>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</si>
  <si>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</si>
  <si>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 xml:space="preserve">Культура 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</si>
  <si>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</si>
  <si>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</si>
  <si>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</si>
  <si>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</si>
  <si>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</si>
  <si>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</si>
  <si>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</si>
  <si>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Средства массовой информации</t>
  </si>
  <si>
    <t>12</t>
  </si>
  <si>
    <t>Периодическая печать и издательства</t>
  </si>
  <si>
    <t>Другие вопросы в области национальной экономики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</si>
  <si>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</si>
  <si>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         к постановлению Администрации</t>
  </si>
  <si>
    <t xml:space="preserve">                       Усть-Калманского района </t>
  </si>
  <si>
    <t xml:space="preserve">                        Алтайского края</t>
  </si>
  <si>
    <t xml:space="preserve">                       Приложение № 16</t>
  </si>
  <si>
    <t>Условно-утвержденные расходы</t>
  </si>
  <si>
    <t>Всего:</t>
  </si>
  <si>
    <t xml:space="preserve"> классификации расходов консолидированного бюджета Усть-Калманского района  на 2025-2027 гг</t>
  </si>
  <si>
    <t>2025г.</t>
  </si>
  <si>
    <t>2026г</t>
  </si>
  <si>
    <t xml:space="preserve">                        от " 14 " ноября  2024 г. № 347</t>
  </si>
</sst>
</file>

<file path=xl/styles.xml><?xml version="1.0" encoding="utf-8"?>
<styleSheet xmlns="http://schemas.openxmlformats.org/spreadsheetml/2006/main">
  <fonts count="11">
    <font>
      <sz val="10"/>
      <name val="Arial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vertical="center"/>
    </xf>
    <xf numFmtId="0" fontId="6" fillId="0" borderId="0" xfId="0" applyFont="1"/>
    <xf numFmtId="0" fontId="2" fillId="2" borderId="0" xfId="0" applyFont="1" applyFill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9" fillId="0" borderId="1" xfId="0" applyFont="1" applyBorder="1"/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2" borderId="0" xfId="0" applyFont="1" applyFill="1" applyBorder="1" applyAlignment="1">
      <alignment vertical="center"/>
    </xf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6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zoomScale="85" zoomScaleNormal="90" zoomScaleSheetLayoutView="85" workbookViewId="0">
      <selection activeCell="A6" sqref="A6:J6"/>
    </sheetView>
  </sheetViews>
  <sheetFormatPr defaultRowHeight="18.75"/>
  <cols>
    <col min="1" max="1" width="52.85546875" style="1" customWidth="1"/>
    <col min="2" max="2" width="7.28515625" style="2" customWidth="1"/>
    <col min="3" max="3" width="7.140625" style="2" customWidth="1"/>
    <col min="4" max="4" width="12" style="5" customWidth="1"/>
    <col min="5" max="5" width="0" style="6" hidden="1" customWidth="1"/>
    <col min="6" max="6" width="11.140625" style="6" hidden="1" customWidth="1"/>
    <col min="7" max="7" width="13.5703125" style="6" hidden="1" customWidth="1"/>
    <col min="8" max="8" width="13.28515625" style="6" hidden="1" customWidth="1"/>
    <col min="9" max="9" width="11.7109375" style="6" customWidth="1"/>
    <col min="10" max="10" width="13" style="6" customWidth="1"/>
    <col min="11" max="11" width="9.140625" style="6"/>
    <col min="12" max="16384" width="9.140625" style="1"/>
  </cols>
  <sheetData>
    <row r="1" spans="1:11" ht="18">
      <c r="A1" s="3"/>
      <c r="B1" s="28" t="s">
        <v>65</v>
      </c>
      <c r="C1" s="28"/>
      <c r="D1" s="28"/>
      <c r="E1" s="28"/>
      <c r="F1" s="28"/>
      <c r="G1" s="28"/>
      <c r="H1" s="28"/>
      <c r="I1" s="28"/>
      <c r="J1" s="28"/>
    </row>
    <row r="2" spans="1:11" ht="18">
      <c r="A2" s="3"/>
      <c r="B2" s="3" t="s">
        <v>62</v>
      </c>
      <c r="C2" s="3"/>
      <c r="D2" s="18"/>
    </row>
    <row r="3" spans="1:11" ht="18">
      <c r="A3" s="3"/>
      <c r="B3" s="3" t="s">
        <v>63</v>
      </c>
      <c r="C3" s="3"/>
      <c r="D3" s="18"/>
    </row>
    <row r="4" spans="1:11" ht="18">
      <c r="A4" s="3"/>
      <c r="B4" s="3" t="s">
        <v>64</v>
      </c>
      <c r="C4" s="3"/>
      <c r="D4" s="18"/>
    </row>
    <row r="5" spans="1:11" ht="18">
      <c r="A5" s="3"/>
      <c r="B5" s="3" t="s">
        <v>71</v>
      </c>
      <c r="C5" s="3"/>
      <c r="D5" s="18"/>
    </row>
    <row r="6" spans="1:11" ht="18" customHeight="1">
      <c r="A6" s="26" t="s">
        <v>0</v>
      </c>
      <c r="B6" s="26"/>
      <c r="C6" s="26"/>
      <c r="D6" s="26"/>
      <c r="E6" s="26"/>
      <c r="F6" s="26"/>
      <c r="G6" s="26"/>
      <c r="H6" s="26"/>
      <c r="I6" s="26"/>
      <c r="J6" s="26"/>
    </row>
    <row r="7" spans="1:11" ht="18" customHeight="1">
      <c r="A7" s="26" t="s">
        <v>1</v>
      </c>
      <c r="B7" s="26"/>
      <c r="C7" s="26"/>
      <c r="D7" s="26"/>
      <c r="E7" s="26"/>
      <c r="F7" s="26"/>
      <c r="G7" s="26"/>
      <c r="H7" s="26"/>
      <c r="I7" s="26"/>
      <c r="J7" s="26"/>
    </row>
    <row r="8" spans="1:11" ht="18" customHeight="1">
      <c r="A8" s="26" t="s">
        <v>68</v>
      </c>
      <c r="B8" s="26"/>
      <c r="C8" s="26"/>
      <c r="D8" s="26"/>
      <c r="E8" s="26"/>
      <c r="F8" s="26"/>
      <c r="G8" s="26"/>
      <c r="H8" s="26"/>
      <c r="I8" s="26"/>
      <c r="J8" s="26"/>
    </row>
    <row r="9" spans="1:11" ht="9" customHeight="1">
      <c r="A9" s="29"/>
      <c r="B9" s="29"/>
      <c r="C9" s="29"/>
      <c r="D9" s="29"/>
    </row>
    <row r="10" spans="1:11" ht="18" customHeight="1">
      <c r="A10" s="27" t="s">
        <v>2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1" ht="18">
      <c r="A11" s="8" t="s">
        <v>3</v>
      </c>
      <c r="B11" s="8" t="s">
        <v>4</v>
      </c>
      <c r="C11" s="8" t="s">
        <v>5</v>
      </c>
      <c r="D11" s="20" t="s">
        <v>69</v>
      </c>
      <c r="E11" s="12"/>
      <c r="F11" s="12"/>
      <c r="G11" s="12"/>
      <c r="H11" s="12"/>
      <c r="I11" s="19" t="s">
        <v>70</v>
      </c>
      <c r="J11" s="19">
        <v>2027</v>
      </c>
    </row>
    <row r="12" spans="1:11" s="4" customFormat="1" ht="18">
      <c r="A12" s="9" t="s">
        <v>6</v>
      </c>
      <c r="B12" s="10" t="s">
        <v>7</v>
      </c>
      <c r="C12" s="10"/>
      <c r="D12" s="11">
        <f>SUM(D13:D19)</f>
        <v>60420.19999999999</v>
      </c>
      <c r="E12" s="11">
        <f t="shared" ref="E12:J12" si="0">SUM(E13:E19)</f>
        <v>0</v>
      </c>
      <c r="F12" s="11">
        <f t="shared" si="0"/>
        <v>0</v>
      </c>
      <c r="G12" s="11">
        <f t="shared" si="0"/>
        <v>0</v>
      </c>
      <c r="H12" s="11">
        <f t="shared" si="0"/>
        <v>0</v>
      </c>
      <c r="I12" s="11">
        <f t="shared" si="0"/>
        <v>60089.899999999994</v>
      </c>
      <c r="J12" s="11">
        <f t="shared" si="0"/>
        <v>59701.399999999994</v>
      </c>
      <c r="K12" s="7"/>
    </row>
    <row r="13" spans="1:11" ht="47.25">
      <c r="A13" s="13" t="s">
        <v>8</v>
      </c>
      <c r="B13" s="14" t="s">
        <v>7</v>
      </c>
      <c r="C13" s="14" t="s">
        <v>9</v>
      </c>
      <c r="D13" s="21">
        <v>7774</v>
      </c>
      <c r="E13" s="23"/>
      <c r="F13" s="23"/>
      <c r="G13" s="23"/>
      <c r="H13" s="23"/>
      <c r="I13" s="23">
        <v>7774</v>
      </c>
      <c r="J13" s="23">
        <v>7774</v>
      </c>
    </row>
    <row r="14" spans="1:11" ht="63.75" customHeight="1">
      <c r="A14" s="13" t="s">
        <v>10</v>
      </c>
      <c r="B14" s="14" t="s">
        <v>7</v>
      </c>
      <c r="C14" s="14" t="s">
        <v>11</v>
      </c>
      <c r="D14" s="21">
        <v>130.19999999999999</v>
      </c>
      <c r="E14" s="23"/>
      <c r="F14" s="23"/>
      <c r="G14" s="23"/>
      <c r="H14" s="23"/>
      <c r="I14" s="23">
        <v>130.19999999999999</v>
      </c>
      <c r="J14" s="23">
        <v>130.19999999999999</v>
      </c>
    </row>
    <row r="15" spans="1:11" ht="67.5" customHeight="1">
      <c r="A15" s="15" t="s">
        <v>61</v>
      </c>
      <c r="B15" s="14" t="s">
        <v>7</v>
      </c>
      <c r="C15" s="14" t="s">
        <v>12</v>
      </c>
      <c r="D15" s="21">
        <v>26700</v>
      </c>
      <c r="E15" s="23"/>
      <c r="F15" s="23"/>
      <c r="G15" s="23"/>
      <c r="H15" s="23"/>
      <c r="I15" s="23">
        <v>26700</v>
      </c>
      <c r="J15" s="23">
        <v>26700</v>
      </c>
    </row>
    <row r="16" spans="1:11" ht="23.25" customHeight="1">
      <c r="A16" s="15" t="s">
        <v>13</v>
      </c>
      <c r="B16" s="14" t="s">
        <v>7</v>
      </c>
      <c r="C16" s="14" t="s">
        <v>14</v>
      </c>
      <c r="D16" s="21">
        <v>2.2000000000000002</v>
      </c>
      <c r="E16" s="23"/>
      <c r="F16" s="23"/>
      <c r="G16" s="23"/>
      <c r="H16" s="23"/>
      <c r="I16" s="23">
        <v>41</v>
      </c>
      <c r="J16" s="23">
        <v>2.5</v>
      </c>
    </row>
    <row r="17" spans="1:11" ht="49.5" customHeight="1">
      <c r="A17" s="13" t="s">
        <v>15</v>
      </c>
      <c r="B17" s="14" t="s">
        <v>7</v>
      </c>
      <c r="C17" s="14" t="s">
        <v>16</v>
      </c>
      <c r="D17" s="21">
        <v>6154.7</v>
      </c>
      <c r="E17" s="23"/>
      <c r="F17" s="23"/>
      <c r="G17" s="23"/>
      <c r="H17" s="23"/>
      <c r="I17" s="23">
        <v>6154.7</v>
      </c>
      <c r="J17" s="23">
        <v>6154.7</v>
      </c>
    </row>
    <row r="18" spans="1:11" ht="21" customHeight="1">
      <c r="A18" s="13" t="s">
        <v>17</v>
      </c>
      <c r="B18" s="14" t="s">
        <v>18</v>
      </c>
      <c r="C18" s="14" t="s">
        <v>19</v>
      </c>
      <c r="D18" s="21">
        <v>1050</v>
      </c>
      <c r="E18" s="23"/>
      <c r="F18" s="23"/>
      <c r="G18" s="23"/>
      <c r="H18" s="23"/>
      <c r="I18" s="23">
        <v>1050</v>
      </c>
      <c r="J18" s="23">
        <v>1050</v>
      </c>
    </row>
    <row r="19" spans="1:11" ht="18">
      <c r="A19" s="13" t="s">
        <v>20</v>
      </c>
      <c r="B19" s="14" t="s">
        <v>7</v>
      </c>
      <c r="C19" s="14" t="s">
        <v>21</v>
      </c>
      <c r="D19" s="21">
        <v>18609.099999999999</v>
      </c>
      <c r="E19" s="23"/>
      <c r="F19" s="23"/>
      <c r="G19" s="23"/>
      <c r="H19" s="23"/>
      <c r="I19" s="23">
        <v>18240</v>
      </c>
      <c r="J19" s="23">
        <v>17890</v>
      </c>
    </row>
    <row r="20" spans="1:11" s="4" customFormat="1" ht="18">
      <c r="A20" s="9" t="s">
        <v>22</v>
      </c>
      <c r="B20" s="10" t="s">
        <v>9</v>
      </c>
      <c r="C20" s="10"/>
      <c r="D20" s="22">
        <f>D21</f>
        <v>1452.3</v>
      </c>
      <c r="E20" s="22">
        <f t="shared" ref="E20:J20" si="1">E21</f>
        <v>0</v>
      </c>
      <c r="F20" s="22">
        <f t="shared" si="1"/>
        <v>0</v>
      </c>
      <c r="G20" s="22">
        <f t="shared" si="1"/>
        <v>0</v>
      </c>
      <c r="H20" s="22">
        <f t="shared" si="1"/>
        <v>0</v>
      </c>
      <c r="I20" s="22">
        <f t="shared" si="1"/>
        <v>1595.7</v>
      </c>
      <c r="J20" s="22">
        <f t="shared" si="1"/>
        <v>1655</v>
      </c>
      <c r="K20" s="7"/>
    </row>
    <row r="21" spans="1:11" ht="18.75" customHeight="1">
      <c r="A21" s="13" t="s">
        <v>23</v>
      </c>
      <c r="B21" s="14" t="s">
        <v>9</v>
      </c>
      <c r="C21" s="14" t="s">
        <v>11</v>
      </c>
      <c r="D21" s="21">
        <v>1452.3</v>
      </c>
      <c r="E21" s="23"/>
      <c r="F21" s="23"/>
      <c r="G21" s="23"/>
      <c r="H21" s="23"/>
      <c r="I21" s="23">
        <v>1595.7</v>
      </c>
      <c r="J21" s="23">
        <v>1655</v>
      </c>
    </row>
    <row r="22" spans="1:11" ht="31.5">
      <c r="A22" s="9" t="s">
        <v>24</v>
      </c>
      <c r="B22" s="10" t="s">
        <v>11</v>
      </c>
      <c r="C22" s="10"/>
      <c r="D22" s="22">
        <f>SUM(D23:D24)</f>
        <v>3458.8</v>
      </c>
      <c r="E22" s="22">
        <f t="shared" ref="E22:J22" si="2">SUM(E23:E24)</f>
        <v>0</v>
      </c>
      <c r="F22" s="22">
        <f t="shared" si="2"/>
        <v>0</v>
      </c>
      <c r="G22" s="22">
        <f t="shared" si="2"/>
        <v>0</v>
      </c>
      <c r="H22" s="22">
        <f t="shared" si="2"/>
        <v>0</v>
      </c>
      <c r="I22" s="22">
        <f t="shared" si="2"/>
        <v>3443.8</v>
      </c>
      <c r="J22" s="22">
        <f t="shared" si="2"/>
        <v>3421.8</v>
      </c>
    </row>
    <row r="23" spans="1:11" ht="51" customHeight="1">
      <c r="A23" s="13" t="s">
        <v>25</v>
      </c>
      <c r="B23" s="14" t="s">
        <v>11</v>
      </c>
      <c r="C23" s="14" t="s">
        <v>26</v>
      </c>
      <c r="D23" s="21">
        <v>3319.8</v>
      </c>
      <c r="E23" s="23"/>
      <c r="F23" s="23"/>
      <c r="G23" s="23"/>
      <c r="H23" s="23"/>
      <c r="I23" s="23">
        <v>3319.8</v>
      </c>
      <c r="J23" s="23">
        <v>3319.8</v>
      </c>
    </row>
    <row r="24" spans="1:11" ht="36.75" customHeight="1">
      <c r="A24" s="15" t="s">
        <v>27</v>
      </c>
      <c r="B24" s="14" t="s">
        <v>11</v>
      </c>
      <c r="C24" s="14" t="s">
        <v>28</v>
      </c>
      <c r="D24" s="21">
        <v>139</v>
      </c>
      <c r="E24" s="23"/>
      <c r="F24" s="23"/>
      <c r="G24" s="23"/>
      <c r="H24" s="23"/>
      <c r="I24" s="23">
        <v>124</v>
      </c>
      <c r="J24" s="23">
        <v>102</v>
      </c>
    </row>
    <row r="25" spans="1:11" s="4" customFormat="1" ht="18">
      <c r="A25" s="9" t="s">
        <v>29</v>
      </c>
      <c r="B25" s="10" t="s">
        <v>12</v>
      </c>
      <c r="C25" s="10"/>
      <c r="D25" s="22">
        <f>SUM(D26:D29)</f>
        <v>10027.4</v>
      </c>
      <c r="E25" s="22">
        <f t="shared" ref="E25:J25" si="3">SUM(E26:E29)</f>
        <v>0</v>
      </c>
      <c r="F25" s="22">
        <f t="shared" si="3"/>
        <v>0</v>
      </c>
      <c r="G25" s="22">
        <f t="shared" si="3"/>
        <v>0</v>
      </c>
      <c r="H25" s="22">
        <f t="shared" si="3"/>
        <v>0</v>
      </c>
      <c r="I25" s="22">
        <f t="shared" si="3"/>
        <v>10366.4</v>
      </c>
      <c r="J25" s="22">
        <f t="shared" si="3"/>
        <v>12628.4</v>
      </c>
      <c r="K25" s="7"/>
    </row>
    <row r="26" spans="1:11" ht="18">
      <c r="A26" s="16" t="s">
        <v>30</v>
      </c>
      <c r="B26" s="14" t="s">
        <v>12</v>
      </c>
      <c r="C26" s="14" t="s">
        <v>14</v>
      </c>
      <c r="D26" s="21">
        <v>405</v>
      </c>
      <c r="E26" s="23"/>
      <c r="F26" s="23"/>
      <c r="G26" s="23"/>
      <c r="H26" s="23"/>
      <c r="I26" s="23">
        <v>405</v>
      </c>
      <c r="J26" s="23">
        <v>405</v>
      </c>
    </row>
    <row r="27" spans="1:11" ht="18">
      <c r="A27" s="16" t="s">
        <v>31</v>
      </c>
      <c r="B27" s="14" t="s">
        <v>12</v>
      </c>
      <c r="C27" s="14" t="s">
        <v>32</v>
      </c>
      <c r="D27" s="21">
        <v>10</v>
      </c>
      <c r="E27" s="23"/>
      <c r="F27" s="23"/>
      <c r="G27" s="23"/>
      <c r="H27" s="23"/>
      <c r="I27" s="23">
        <v>10</v>
      </c>
      <c r="J27" s="23">
        <v>10</v>
      </c>
    </row>
    <row r="28" spans="1:11" ht="18">
      <c r="A28" s="16" t="s">
        <v>33</v>
      </c>
      <c r="B28" s="14" t="s">
        <v>12</v>
      </c>
      <c r="C28" s="14" t="s">
        <v>34</v>
      </c>
      <c r="D28" s="21">
        <v>9122.4</v>
      </c>
      <c r="E28" s="23"/>
      <c r="F28" s="23"/>
      <c r="G28" s="23"/>
      <c r="H28" s="23"/>
      <c r="I28" s="23">
        <v>9461.4</v>
      </c>
      <c r="J28" s="23">
        <v>11723.4</v>
      </c>
    </row>
    <row r="29" spans="1:11" ht="21" customHeight="1">
      <c r="A29" s="16" t="s">
        <v>60</v>
      </c>
      <c r="B29" s="14" t="s">
        <v>12</v>
      </c>
      <c r="C29" s="14" t="s">
        <v>58</v>
      </c>
      <c r="D29" s="21">
        <v>490</v>
      </c>
      <c r="E29" s="23"/>
      <c r="F29" s="23"/>
      <c r="G29" s="23"/>
      <c r="H29" s="23"/>
      <c r="I29" s="23">
        <v>490</v>
      </c>
      <c r="J29" s="23">
        <v>490</v>
      </c>
    </row>
    <row r="30" spans="1:11" s="4" customFormat="1" ht="18">
      <c r="A30" s="17" t="s">
        <v>35</v>
      </c>
      <c r="B30" s="10" t="s">
        <v>14</v>
      </c>
      <c r="C30" s="10"/>
      <c r="D30" s="22">
        <f>SUM(D31:D32)</f>
        <v>32074.7</v>
      </c>
      <c r="E30" s="22">
        <f t="shared" ref="E30:J30" si="4">SUM(E31:E32)</f>
        <v>0</v>
      </c>
      <c r="F30" s="22">
        <f t="shared" si="4"/>
        <v>0</v>
      </c>
      <c r="G30" s="22">
        <f t="shared" si="4"/>
        <v>0</v>
      </c>
      <c r="H30" s="22">
        <f t="shared" si="4"/>
        <v>0</v>
      </c>
      <c r="I30" s="22">
        <f t="shared" si="4"/>
        <v>9173</v>
      </c>
      <c r="J30" s="22">
        <f t="shared" si="4"/>
        <v>8474</v>
      </c>
      <c r="K30" s="7"/>
    </row>
    <row r="31" spans="1:11" ht="18">
      <c r="A31" s="15" t="s">
        <v>36</v>
      </c>
      <c r="B31" s="14" t="s">
        <v>14</v>
      </c>
      <c r="C31" s="14" t="s">
        <v>9</v>
      </c>
      <c r="D31" s="21">
        <v>27202.7</v>
      </c>
      <c r="E31" s="23"/>
      <c r="F31" s="23"/>
      <c r="G31" s="23"/>
      <c r="H31" s="23"/>
      <c r="I31" s="23">
        <v>8191</v>
      </c>
      <c r="J31" s="23">
        <v>7482</v>
      </c>
    </row>
    <row r="32" spans="1:11" ht="18">
      <c r="A32" s="15" t="s">
        <v>37</v>
      </c>
      <c r="B32" s="14" t="s">
        <v>14</v>
      </c>
      <c r="C32" s="14" t="s">
        <v>11</v>
      </c>
      <c r="D32" s="21">
        <v>4872</v>
      </c>
      <c r="E32" s="23"/>
      <c r="F32" s="23"/>
      <c r="G32" s="23"/>
      <c r="H32" s="23"/>
      <c r="I32" s="23">
        <v>982</v>
      </c>
      <c r="J32" s="23">
        <v>992</v>
      </c>
    </row>
    <row r="33" spans="1:11" s="4" customFormat="1" ht="18">
      <c r="A33" s="17" t="s">
        <v>38</v>
      </c>
      <c r="B33" s="10" t="s">
        <v>16</v>
      </c>
      <c r="C33" s="10"/>
      <c r="D33" s="22">
        <f>SUM(D34:D35)</f>
        <v>30</v>
      </c>
      <c r="E33" s="22">
        <f t="shared" ref="E33:J33" si="5">SUM(E34:E35)</f>
        <v>0</v>
      </c>
      <c r="F33" s="22">
        <f t="shared" si="5"/>
        <v>0</v>
      </c>
      <c r="G33" s="22">
        <f t="shared" si="5"/>
        <v>0</v>
      </c>
      <c r="H33" s="22">
        <f t="shared" si="5"/>
        <v>30</v>
      </c>
      <c r="I33" s="22">
        <f t="shared" si="5"/>
        <v>15</v>
      </c>
      <c r="J33" s="22">
        <f t="shared" si="5"/>
        <v>15</v>
      </c>
      <c r="K33" s="7"/>
    </row>
    <row r="34" spans="1:11" ht="31.5">
      <c r="A34" s="15" t="s">
        <v>39</v>
      </c>
      <c r="B34" s="14" t="s">
        <v>16</v>
      </c>
      <c r="C34" s="14" t="s">
        <v>11</v>
      </c>
      <c r="D34" s="21">
        <v>15</v>
      </c>
      <c r="E34" s="23"/>
      <c r="F34" s="23"/>
      <c r="G34" s="23"/>
      <c r="H34" s="23">
        <v>15</v>
      </c>
      <c r="I34" s="23">
        <v>0</v>
      </c>
      <c r="J34" s="23">
        <v>0</v>
      </c>
    </row>
    <row r="35" spans="1:11" ht="30.75" customHeight="1">
      <c r="A35" s="15" t="s">
        <v>40</v>
      </c>
      <c r="B35" s="14" t="s">
        <v>16</v>
      </c>
      <c r="C35" s="14" t="s">
        <v>14</v>
      </c>
      <c r="D35" s="21">
        <v>15</v>
      </c>
      <c r="E35" s="23"/>
      <c r="F35" s="23"/>
      <c r="G35" s="23"/>
      <c r="H35" s="23">
        <v>15</v>
      </c>
      <c r="I35" s="23">
        <v>15</v>
      </c>
      <c r="J35" s="23">
        <v>15</v>
      </c>
    </row>
    <row r="36" spans="1:11" ht="18">
      <c r="A36" s="9" t="s">
        <v>41</v>
      </c>
      <c r="B36" s="10" t="s">
        <v>42</v>
      </c>
      <c r="C36" s="10"/>
      <c r="D36" s="22">
        <f>SUM(D37:D41)</f>
        <v>273139.10000000003</v>
      </c>
      <c r="E36" s="22">
        <f t="shared" ref="E36:J36" si="6">SUM(E37:E41)</f>
        <v>0</v>
      </c>
      <c r="F36" s="22">
        <f t="shared" si="6"/>
        <v>0</v>
      </c>
      <c r="G36" s="22">
        <f t="shared" si="6"/>
        <v>0</v>
      </c>
      <c r="H36" s="22">
        <f t="shared" si="6"/>
        <v>0</v>
      </c>
      <c r="I36" s="22">
        <f t="shared" si="6"/>
        <v>271597.09999999998</v>
      </c>
      <c r="J36" s="22">
        <f t="shared" si="6"/>
        <v>255508.8</v>
      </c>
    </row>
    <row r="37" spans="1:11" ht="18">
      <c r="A37" s="13" t="s">
        <v>43</v>
      </c>
      <c r="B37" s="14" t="s">
        <v>42</v>
      </c>
      <c r="C37" s="14" t="s">
        <v>7</v>
      </c>
      <c r="D37" s="21">
        <v>50327</v>
      </c>
      <c r="E37" s="23"/>
      <c r="F37" s="23"/>
      <c r="G37" s="23"/>
      <c r="H37" s="23"/>
      <c r="I37" s="21">
        <v>51857.4</v>
      </c>
      <c r="J37" s="23">
        <v>51857.4</v>
      </c>
    </row>
    <row r="38" spans="1:11" ht="18">
      <c r="A38" s="13" t="s">
        <v>44</v>
      </c>
      <c r="B38" s="14" t="s">
        <v>42</v>
      </c>
      <c r="C38" s="14" t="s">
        <v>9</v>
      </c>
      <c r="D38" s="21">
        <v>198085.6</v>
      </c>
      <c r="E38" s="23"/>
      <c r="F38" s="23"/>
      <c r="G38" s="23"/>
      <c r="H38" s="23"/>
      <c r="I38" s="23">
        <v>195337.4</v>
      </c>
      <c r="J38" s="23">
        <v>179266.1</v>
      </c>
    </row>
    <row r="39" spans="1:11" ht="18">
      <c r="A39" s="13" t="s">
        <v>45</v>
      </c>
      <c r="B39" s="14" t="s">
        <v>42</v>
      </c>
      <c r="C39" s="14" t="s">
        <v>11</v>
      </c>
      <c r="D39" s="21">
        <v>14686.3</v>
      </c>
      <c r="E39" s="23"/>
      <c r="F39" s="23"/>
      <c r="G39" s="23"/>
      <c r="H39" s="23"/>
      <c r="I39" s="23">
        <v>14605.3</v>
      </c>
      <c r="J39" s="23">
        <v>14605.3</v>
      </c>
    </row>
    <row r="40" spans="1:11" ht="18">
      <c r="A40" s="13" t="s">
        <v>46</v>
      </c>
      <c r="B40" s="14" t="s">
        <v>42</v>
      </c>
      <c r="C40" s="14" t="s">
        <v>42</v>
      </c>
      <c r="D40" s="21">
        <v>31.3</v>
      </c>
      <c r="E40" s="23"/>
      <c r="F40" s="23"/>
      <c r="G40" s="23"/>
      <c r="H40" s="23"/>
      <c r="I40" s="23">
        <v>1.3</v>
      </c>
      <c r="J40" s="23">
        <v>1.3</v>
      </c>
    </row>
    <row r="41" spans="1:11" ht="18">
      <c r="A41" s="13" t="s">
        <v>47</v>
      </c>
      <c r="B41" s="14" t="s">
        <v>42</v>
      </c>
      <c r="C41" s="14" t="s">
        <v>34</v>
      </c>
      <c r="D41" s="21">
        <v>10008.9</v>
      </c>
      <c r="E41" s="23"/>
      <c r="F41" s="23"/>
      <c r="G41" s="23"/>
      <c r="H41" s="23"/>
      <c r="I41" s="21">
        <v>9795.7000000000007</v>
      </c>
      <c r="J41" s="23">
        <v>9778.7000000000007</v>
      </c>
    </row>
    <row r="42" spans="1:11" ht="18">
      <c r="A42" s="9" t="s">
        <v>48</v>
      </c>
      <c r="B42" s="10" t="s">
        <v>32</v>
      </c>
      <c r="C42" s="10"/>
      <c r="D42" s="22">
        <f>SUM(D43:D44)</f>
        <v>25916.9</v>
      </c>
      <c r="E42" s="22">
        <f t="shared" ref="E42:J42" si="7">SUM(E43:E44)</f>
        <v>0</v>
      </c>
      <c r="F42" s="22">
        <f t="shared" si="7"/>
        <v>0</v>
      </c>
      <c r="G42" s="22">
        <f t="shared" si="7"/>
        <v>0</v>
      </c>
      <c r="H42" s="22">
        <f t="shared" si="7"/>
        <v>0</v>
      </c>
      <c r="I42" s="22">
        <f t="shared" si="7"/>
        <v>24777.5</v>
      </c>
      <c r="J42" s="22">
        <f t="shared" si="7"/>
        <v>24701.300000000003</v>
      </c>
    </row>
    <row r="43" spans="1:11" ht="18">
      <c r="A43" s="13" t="s">
        <v>49</v>
      </c>
      <c r="B43" s="14" t="s">
        <v>32</v>
      </c>
      <c r="C43" s="14" t="s">
        <v>7</v>
      </c>
      <c r="D43" s="21">
        <v>16153.6</v>
      </c>
      <c r="E43" s="23"/>
      <c r="F43" s="23"/>
      <c r="G43" s="23"/>
      <c r="H43" s="23"/>
      <c r="I43" s="23">
        <v>15517.6</v>
      </c>
      <c r="J43" s="23">
        <v>15513.6</v>
      </c>
    </row>
    <row r="44" spans="1:11" ht="29.25" customHeight="1">
      <c r="A44" s="13" t="s">
        <v>50</v>
      </c>
      <c r="B44" s="14" t="s">
        <v>32</v>
      </c>
      <c r="C44" s="14" t="s">
        <v>12</v>
      </c>
      <c r="D44" s="21">
        <v>9763.2999999999993</v>
      </c>
      <c r="E44" s="23"/>
      <c r="F44" s="23"/>
      <c r="G44" s="23"/>
      <c r="H44" s="23"/>
      <c r="I44" s="23">
        <v>9259.9</v>
      </c>
      <c r="J44" s="23">
        <v>9187.7000000000007</v>
      </c>
    </row>
    <row r="45" spans="1:11" ht="18">
      <c r="A45" s="9" t="s">
        <v>51</v>
      </c>
      <c r="B45" s="10" t="s">
        <v>26</v>
      </c>
      <c r="C45" s="10"/>
      <c r="D45" s="22">
        <f>SUM(D46:D48)</f>
        <v>15597.7</v>
      </c>
      <c r="E45" s="22">
        <f t="shared" ref="E45:J45" si="8">SUM(E46:E48)</f>
        <v>0</v>
      </c>
      <c r="F45" s="22">
        <f t="shared" si="8"/>
        <v>0</v>
      </c>
      <c r="G45" s="22">
        <f t="shared" si="8"/>
        <v>0</v>
      </c>
      <c r="H45" s="22">
        <f t="shared" si="8"/>
        <v>0</v>
      </c>
      <c r="I45" s="22">
        <f t="shared" si="8"/>
        <v>12268.1</v>
      </c>
      <c r="J45" s="22">
        <f t="shared" si="8"/>
        <v>12269.3</v>
      </c>
    </row>
    <row r="46" spans="1:11" ht="18">
      <c r="A46" s="15" t="s">
        <v>52</v>
      </c>
      <c r="B46" s="14" t="s">
        <v>26</v>
      </c>
      <c r="C46" s="14" t="s">
        <v>7</v>
      </c>
      <c r="D46" s="21">
        <v>1138.9000000000001</v>
      </c>
      <c r="E46" s="23"/>
      <c r="F46" s="23"/>
      <c r="G46" s="23"/>
      <c r="H46" s="23"/>
      <c r="I46" s="23">
        <v>1138.9000000000001</v>
      </c>
      <c r="J46" s="23">
        <v>1138.9000000000001</v>
      </c>
    </row>
    <row r="47" spans="1:11" ht="18">
      <c r="A47" s="13" t="s">
        <v>53</v>
      </c>
      <c r="B47" s="14" t="s">
        <v>26</v>
      </c>
      <c r="C47" s="14" t="s">
        <v>11</v>
      </c>
      <c r="D47" s="21">
        <v>3334.8</v>
      </c>
      <c r="E47" s="23"/>
      <c r="F47" s="23"/>
      <c r="G47" s="23"/>
      <c r="H47" s="23"/>
      <c r="I47" s="23">
        <v>5.2</v>
      </c>
      <c r="J47" s="23">
        <v>6.4</v>
      </c>
    </row>
    <row r="48" spans="1:11" ht="18">
      <c r="A48" s="13" t="s">
        <v>54</v>
      </c>
      <c r="B48" s="14" t="s">
        <v>26</v>
      </c>
      <c r="C48" s="14" t="s">
        <v>12</v>
      </c>
      <c r="D48" s="21">
        <v>11124</v>
      </c>
      <c r="E48" s="23"/>
      <c r="F48" s="23"/>
      <c r="G48" s="23"/>
      <c r="H48" s="23"/>
      <c r="I48" s="23">
        <v>11124</v>
      </c>
      <c r="J48" s="23">
        <v>11124</v>
      </c>
    </row>
    <row r="49" spans="1:11" s="4" customFormat="1" ht="18">
      <c r="A49" s="17" t="s">
        <v>55</v>
      </c>
      <c r="B49" s="10" t="s">
        <v>19</v>
      </c>
      <c r="C49" s="10"/>
      <c r="D49" s="22">
        <f>D50</f>
        <v>4267.3999999999996</v>
      </c>
      <c r="E49" s="22">
        <f t="shared" ref="E49:J49" si="9">E50</f>
        <v>0</v>
      </c>
      <c r="F49" s="22">
        <f t="shared" si="9"/>
        <v>50</v>
      </c>
      <c r="G49" s="22">
        <f t="shared" si="9"/>
        <v>2010.3</v>
      </c>
      <c r="H49" s="22">
        <f t="shared" si="9"/>
        <v>775.5</v>
      </c>
      <c r="I49" s="22">
        <f t="shared" si="9"/>
        <v>4200.3999999999996</v>
      </c>
      <c r="J49" s="22">
        <f t="shared" si="9"/>
        <v>4238.3999999999996</v>
      </c>
      <c r="K49" s="7"/>
    </row>
    <row r="50" spans="1:11" ht="18">
      <c r="A50" s="15" t="s">
        <v>56</v>
      </c>
      <c r="B50" s="14" t="s">
        <v>19</v>
      </c>
      <c r="C50" s="14" t="s">
        <v>9</v>
      </c>
      <c r="D50" s="21">
        <v>4267.3999999999996</v>
      </c>
      <c r="E50" s="23"/>
      <c r="F50" s="23">
        <v>50</v>
      </c>
      <c r="G50" s="23">
        <v>2010.3</v>
      </c>
      <c r="H50" s="23">
        <v>775.5</v>
      </c>
      <c r="I50" s="23">
        <v>4200.3999999999996</v>
      </c>
      <c r="J50" s="23">
        <v>4238.3999999999996</v>
      </c>
    </row>
    <row r="51" spans="1:11" s="4" customFormat="1" ht="18">
      <c r="A51" s="17" t="s">
        <v>57</v>
      </c>
      <c r="B51" s="10" t="s">
        <v>58</v>
      </c>
      <c r="C51" s="10"/>
      <c r="D51" s="22">
        <f>D52</f>
        <v>176</v>
      </c>
      <c r="E51" s="22">
        <f t="shared" ref="E51:J51" si="10">E52</f>
        <v>0</v>
      </c>
      <c r="F51" s="22">
        <f t="shared" si="10"/>
        <v>0</v>
      </c>
      <c r="G51" s="22">
        <f t="shared" si="10"/>
        <v>0</v>
      </c>
      <c r="H51" s="22">
        <f t="shared" si="10"/>
        <v>0</v>
      </c>
      <c r="I51" s="22">
        <f t="shared" si="10"/>
        <v>176</v>
      </c>
      <c r="J51" s="22">
        <f t="shared" si="10"/>
        <v>176</v>
      </c>
      <c r="K51" s="7"/>
    </row>
    <row r="52" spans="1:11" ht="18">
      <c r="A52" s="15" t="s">
        <v>59</v>
      </c>
      <c r="B52" s="14" t="s">
        <v>58</v>
      </c>
      <c r="C52" s="14" t="s">
        <v>9</v>
      </c>
      <c r="D52" s="21">
        <v>176</v>
      </c>
      <c r="E52" s="23"/>
      <c r="F52" s="23"/>
      <c r="G52" s="23"/>
      <c r="H52" s="23"/>
      <c r="I52" s="23">
        <v>176</v>
      </c>
      <c r="J52" s="23">
        <v>176</v>
      </c>
    </row>
    <row r="53" spans="1:11" ht="18">
      <c r="A53" s="17" t="s">
        <v>66</v>
      </c>
      <c r="B53" s="10"/>
      <c r="C53" s="10"/>
      <c r="D53" s="10"/>
      <c r="E53" s="8"/>
      <c r="F53" s="8"/>
      <c r="G53" s="8"/>
      <c r="H53" s="8"/>
      <c r="I53" s="8">
        <v>4500</v>
      </c>
      <c r="J53" s="8">
        <v>9300</v>
      </c>
    </row>
    <row r="54" spans="1:11" ht="29.25" customHeight="1">
      <c r="A54" s="24" t="s">
        <v>67</v>
      </c>
      <c r="B54" s="25"/>
      <c r="C54" s="25"/>
      <c r="D54" s="22">
        <f>D12+D20+D22+D25+D30+D33+D36+D42+D45+D49+D51</f>
        <v>426560.50000000006</v>
      </c>
      <c r="E54" s="22">
        <f t="shared" ref="E54:H54" si="11">E12+E20+E22+E25+E30+E33+E36+E42+E45+E49+E51</f>
        <v>0</v>
      </c>
      <c r="F54" s="22">
        <f t="shared" si="11"/>
        <v>50</v>
      </c>
      <c r="G54" s="22">
        <f t="shared" si="11"/>
        <v>2010.3</v>
      </c>
      <c r="H54" s="22">
        <f t="shared" si="11"/>
        <v>805.5</v>
      </c>
      <c r="I54" s="22">
        <f>I12+I20+I22+I25+I30+I33+I36+I42+I45+I49+I51+I53</f>
        <v>402202.89999999997</v>
      </c>
      <c r="J54" s="22">
        <f>J12+J20+J22+J25+J30+J33+J36+J42+J45+J49+J51+J53</f>
        <v>392089.39999999997</v>
      </c>
    </row>
  </sheetData>
  <sheetProtection selectLockedCells="1" selectUnlockedCells="1"/>
  <mergeCells count="6">
    <mergeCell ref="A6:J6"/>
    <mergeCell ref="A7:J7"/>
    <mergeCell ref="A8:J8"/>
    <mergeCell ref="A10:J10"/>
    <mergeCell ref="B1:J1"/>
    <mergeCell ref="A9:D9"/>
  </mergeCells>
  <printOptions horizontalCentered="1"/>
  <pageMargins left="0.39374999999999999" right="0.19652777777777777" top="0.59027777777777779" bottom="0.39374999999999999" header="0.51180555555555551" footer="0.51180555555555551"/>
  <pageSetup paperSize="9" scale="9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Лист3</vt:lpstr>
      <vt:lpstr>Лист3!Excel_BuiltIn_Print_Area</vt:lpstr>
      <vt:lpstr>Лист3!Заголовки_для_печати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Бюджет2</dc:creator>
  <cp:lastModifiedBy>Бюджет2</cp:lastModifiedBy>
  <cp:lastPrinted>2024-11-13T13:11:25Z</cp:lastPrinted>
  <dcterms:created xsi:type="dcterms:W3CDTF">2021-03-04T14:30:56Z</dcterms:created>
  <dcterms:modified xsi:type="dcterms:W3CDTF">2024-11-14T08:30:58Z</dcterms:modified>
</cp:coreProperties>
</file>